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G:\hospital\Control interno 2021\INFORME SEMESTRAL C.I\"/>
    </mc:Choice>
  </mc:AlternateContent>
  <bookViews>
    <workbookView xWindow="0" yWindow="0" windowWidth="20490" windowHeight="7455"/>
  </bookViews>
  <sheets>
    <sheet name="Conclusión" sheetId="1" r:id="rId1"/>
  </sheets>
  <externalReferences>
    <externalReference r:id="rId2"/>
    <externalReference r:id="rId3"/>
  </externalReferenc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34" i="1" l="1"/>
  <c r="E34" i="1"/>
  <c r="G32" i="1"/>
  <c r="E32" i="1"/>
  <c r="G30" i="1"/>
  <c r="E30" i="1"/>
  <c r="G28" i="1"/>
  <c r="E28" i="1"/>
  <c r="G26" i="1"/>
  <c r="E26" i="1"/>
  <c r="M8" i="1"/>
</calcChain>
</file>

<file path=xl/sharedStrings.xml><?xml version="1.0" encoding="utf-8"?>
<sst xmlns="http://schemas.openxmlformats.org/spreadsheetml/2006/main" count="29" uniqueCount="28">
  <si>
    <t>Nombre de la Entidad:</t>
  </si>
  <si>
    <t>E.S.E   HOSPITAL SAN VICENTE DE PAUL FILANDIA QUINDIO</t>
  </si>
  <si>
    <t>Periodo Evaluado:</t>
  </si>
  <si>
    <t>JULIO 1 A DICIEMBRE 31 DE 2.021</t>
  </si>
  <si>
    <t>Estado del sistema de Control Interno de la entidad</t>
  </si>
  <si>
    <t>Conclusión general sobre la evaluación del Sistema de Control Interno</t>
  </si>
  <si>
    <t>¿Están todos los componentes operando juntos y de manera integrada? (Si / en proceso / No) (Justifique su respuesta):</t>
  </si>
  <si>
    <t>En proceso</t>
  </si>
  <si>
    <t>LOS COMPONENTES DEL MECI SE ENCUENTRAN ADOPTADOS FORMALMENTE, OPERAN INTEGRADOS Y CONTINUAN AVANZANDO EN LA ARTICULACION CON LAS DIMENSIONES DEL MODELO INTEGRADO DE PLANEACION  Y GESTION MIPG EVIDENCIADO EN LOS RESULTADOS DE LA GESTION INSTITUCIONAL. EL MODELO DE OPERACION DE LA INSTITUCION PERMITE OBSERVAR LA ARTICULACION DE LOS SISTEMAS DE GESTION Y PROCESOS.</t>
  </si>
  <si>
    <t>¿Es efectivo el sistema de control interno para los objetivos evaluados? (Si/No) (Justifique su respuesta):</t>
  </si>
  <si>
    <t>Si</t>
  </si>
  <si>
    <t>LA  EFECTIVIDAD DEL SISTEMA DE CONTROL INTERNO EN LA ESE HOSPITAL SAN VICENTE DE PAUL FILANDIA QUINDIO APORTA SEGURIDAD RAZONABLE EN LOS PROCESOS , TAREAS Y COMPORTAMIENTOS , MEDIANTE LA OBSERVACION,   INSPECCION Y AUDITORIAS INTERNAS, LOS CONTROLES REALIZADOS EN LAS DEPEDENCIAS AYUDAN A MITIGAR MATERIALIZACION DEL RIESGO, AUNADO A ESTO LA SUSCRIPCION Y EJECUCION DE PLANES DE MEJORAMIENTO HAN CONTRIBUIDO SUBSANANDO LOS HALLAZGOS QUE SE HAN IDENTIFICADO.</t>
  </si>
  <si>
    <t>La entidad cuenta dentro de su Sistema de Control Interno, con una institucionalidad (Líneas de defensa)  que le permita la toma de decisiones frente al control (Si/No) (Justifique su respuesta):</t>
  </si>
  <si>
    <t>LA ESE HOSPITAL SAN VICENTE DE PAUL FILANDIA QUINDIO, CUENTA CON LA POLITICA DE ADMINISTRACION DEL RIESGO, LA CUAL  TOMÓ COMO REFERENTE LOS PARAMETROS DE MIPG EN LOS PROCESOS; ASI COMO EL MODELO ESTANDAR DE CONTROL INTERNO EN LO REFERENTE A LAS LINEAS DE DEFENSA, DEFINIENDO RESPONSABLES Y RESPONSABILIDADES FRENTE AL RIESGO ,  QUE PERMITEN TOMAR DECISIONES FRENTE AL CONTROL. Y EL RESULTADO DE SUS INDICADORES.</t>
  </si>
  <si>
    <t>Componente</t>
  </si>
  <si>
    <t>¿se esta cumpliendo los requerimientos ?</t>
  </si>
  <si>
    <t>Nivel de Cumplimiento componente</t>
  </si>
  <si>
    <r>
      <rPr>
        <b/>
        <u/>
        <sz val="20"/>
        <color theme="0"/>
        <rFont val="Arial"/>
        <family val="2"/>
      </rPr>
      <t xml:space="preserve"> Estado actual:</t>
    </r>
    <r>
      <rPr>
        <b/>
        <sz val="20"/>
        <color theme="0"/>
        <rFont val="Arial"/>
        <family val="2"/>
      </rPr>
      <t xml:space="preserve"> Explicacion de las Debilidades y/o Fortalezas encontradas en cada componente</t>
    </r>
  </si>
  <si>
    <t>AMBIENTE DE CONTROL</t>
  </si>
  <si>
    <t xml:space="preserve"> EN LA ESE HOSPITAL SAN VICENTE DE PAUL DE FILANDIA QUINDIO, HA SIDO FUNDAMENTAL EL COMPROMISO DE LA ALTA DIRECCION TENIENDO COMO DESAFIO DENTRO DE SU PLAN ESTRATEGICO INSTITUCIONAL FORTALECER EL PROCESO DE PLANEACION  Y EL FORTALECIMIENTO INSTITUCIONAL A TRAVES DE LA GESTION  Y DESEMPEÑO DE LOS PROCESOS  DE LA ESE EN EL MARCO  DE LA IMPLEMENTACION  DE MIPG , DENTRO DE LOS AVANCES ESTA LA PROYECCION DEL ORGANIGRAMA POR PROCESOS, SE CUENTA CON PROCESOS DE INDUCCION , CAPACITACION Y BIENESTAR SOCIAL, LOS  PRINCIPIOS DE INTEGRIDAD Y VALORES ETICOS SON SOCIALIZADOS A TRAVES DEL CODIGO DE INTEGRIDAD DE LA ESE, SE CUENTA CON EL MANUAL DE PROCESOS Y PROCEDIMIENTOS CON EL FIN DE QUE SE LOGRE EL CUMPLIMIENTO DE LOS OBJETIVOS, SE REALIZO LA EVALUACION DE DESEMPEÑO DE LA VIGENCIA DE 1 FEBRERO A JULIO 31 DE 2.021  EN EL MES DE AGOSTO  DE 2.021, SE CUENTA CON MECANISMOS DE RENDICION DE CUENTAS A LA CIUDADANIA Y SE PRESENTAN OPORTUNAMENTE LOS INFORMES DE GESTION A LAS AUTORIDADES COMPETENTES.</t>
  </si>
  <si>
    <t>EVALUCION DEL RIESGO</t>
  </si>
  <si>
    <t>PARA EL TRATAMIENTO, MANEJO Y SEGUIMIENTO A LOS RIESGOS QUE PODRIAN AFECTAR LOS PROCESOS DE LA ESE HOSPITAL SAN VICENTE DE PAUL SE CUENTA CON LA POLITICA DE ADMINISTRACION DEL RIESGO ESTABLECIENDO EL CONTEXTO ESTRATEGICO QUE ES LA BASE  PARA IDENTIFICACION DEL RIESGO PARA CADA PROCESO, BAJO DICHOS LINEAMIENTOS LA ENTIDAD TIENE DOCUMENTADOS LOS MAPAS DE RIESGOS CON SUS RESPECTIVOS CONTROLES, LOS CUALES SON OBJETO DE VALORACION, ACTUALIZACION Y SEGUIMIENTO.  SE REALIZO SEGUIMIENTO AL PLAN DE ANTICORRUPCION DEL TERCER CUATRIMESTRE Y SE PUBLICO EN LA PAGINAWEB, SE CUENTA CON UN PLAN DE CONTINGENCIA DE SISTEMAS DE INFORMACION Y SE IDENTIFICAN Y SE EVALUAN LOS CAMBIOS QUE PODRIAN TENER UN IMPACTO SIGNIFICATIVO EN EL SCI, SE REALIZA EL COMITE DE GESTION Y DESEMPEÑO  MENSUALMENTE DONDE SE REALIZA SEGUIMIENTO A LOS PROBLEMAS QUE PUEDAN AFECTAR LOS PROCESOS, SE PLANTEAN SOLUCIONES Y SE PROYECTAN PLANES DE MEJORA.</t>
  </si>
  <si>
    <t>ACTIVIDADES DEL CONTROL</t>
  </si>
  <si>
    <t>SE DETERMINAN ACCIONES QUE CONTRIBUYEN A MITIGAR LOS RIESGOS INSTITUCIONALES , EL CUAL ES EVIDENCIADO EN EL MAPA DE RIESGOS YA QUE TIENE IDENTIFICADAS LAS ACCIONES PARA MITIGAR LOS RIESGOS, SE ACTUALIZO EL MAPA DE RIESGOS DONDE SE CONSOLIDAN LOS RIESGOS Y ACTOS DE CORRUPCIONASOCIADOS A LAS TECNOLOGIAS DE LA INFORMACION Y COMUNICACIONES. SE PUBLICA EL PLAN DE ANTICORRUPCION Y DE SERVICIO AL CIUDADANO EN LA PAGINA WEB DE LA ENTIDAD. SE PUDO EVIDENCIAR QUE NO HUBO MATERIALIZACION DE LOS RIESGOS.</t>
  </si>
  <si>
    <t>INFORMACION Y COMUNICACIÓN</t>
  </si>
  <si>
    <t>LA ESE  HOSPITAL SAN VICENTE DE PAUL  CON SUS CANALES  DE COMUNICACIÓN PERMITE PROMOVER LA TRANSPARENCIA EN SU GESTION Y EVITAR LA CORRUPCION, CUENTA CON LINEAMIENTOS PARA DAR TRATAMIENTO A LA INFORMACION DE CARÁCTER RESERVADO, EVALUA LA OPORTUNIDAD, INTEGRALIDAD Y COHERENCIA DE LA INFORMACION SUMINISTRADA POR PARTE DE LOS LIDERES DE PROCESO CON DESTINO A LOS ORGANISMOS DE CONTROL, SE REALIZAN PUBLICACIONES EN LA PAGINA WEB PARA CONOCIMIENTO DE LA CIUDADANIA , ORGANISMOS DE CONTROL Y ORGANISMOS GUBERNAMENTALES ENTRE OTROS, LA PAGINA WEB DE LA ENTIDAD NO MANTIENE ACTUALIZADA , SOLAMENTE ESTA EL AREA DE SISTEMAS ENCARGADA DE PUBLICAR LA INFORMACION QUE GENERAN LAS AREAS DE LA ESE.</t>
  </si>
  <si>
    <t xml:space="preserve">ACTIVIDADES DE MONITOREO </t>
  </si>
  <si>
    <t>LA ESE HOSITAL SAN VICENTE DE PAUL CUENTA CON UN PLAN DE AUDITORIA APROBADO POR EL COMITÉ INSTITUCIONAL DE CONTROL INTERNO BASADO EN RIESGOS EL CUAL ES EJECUTADO DURANTE LA VIGENCIA DE IGUAL FORMA SE REALIZA LA EVALUACION DE DESEMPEÑO DEL PLAN DE DESARROLLO Y SE REALIZA  CONSTANTE ACTUALIZACION DEL MAPA DE RIESGOS, LA OFICINA DE CONTROL INTERNO EVALUA LA EFECTIVIDAD DE LAS ACCIONES INCLUIDAS EN LOS PLANES DE MEJORAMIENTO PRODUCTO DE LAS AUDITORIAS INTERNAS Y DE ENTES EXTERNOS. LA ESE NO PARTICIPA EN EL COMITE MUNICIPAL DE AUDITORIA PORQUE NO HEMOS SIDO INVITADOS.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</si>
</sst>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26" x14ac:knownFonts="1">
    <font>
      <sz val="11"/>
      <color theme="1"/>
      <name val="Calibri"/>
      <family val="2"/>
      <scheme val="minor"/>
    </font>
    <font>
      <sz val="11"/>
      <color theme="0"/>
      <name val="Calibri"/>
      <family val="2"/>
      <scheme val="minor"/>
    </font>
    <font>
      <b/>
      <sz val="24"/>
      <color theme="0"/>
      <name val="Arial Narrow"/>
      <family val="2"/>
    </font>
    <font>
      <sz val="25"/>
      <color theme="1"/>
      <name val="Arial Narrow"/>
      <family val="2"/>
    </font>
    <font>
      <sz val="11"/>
      <color theme="1"/>
      <name val="Arial Narrow"/>
      <family val="2"/>
    </font>
    <font>
      <sz val="11"/>
      <color theme="0"/>
      <name val="Arial Narrow"/>
      <family val="2"/>
    </font>
    <font>
      <b/>
      <sz val="20"/>
      <color theme="0"/>
      <name val="Arial"/>
      <family val="2"/>
    </font>
    <font>
      <b/>
      <sz val="20"/>
      <name val="Arial"/>
      <family val="2"/>
    </font>
    <font>
      <sz val="20"/>
      <color rgb="FFFF0000"/>
      <name val="Arial"/>
      <family val="2"/>
    </font>
    <font>
      <b/>
      <sz val="12"/>
      <color rgb="FFFF0000"/>
      <name val="Arial"/>
      <family val="2"/>
    </font>
    <font>
      <b/>
      <sz val="18"/>
      <color theme="0"/>
      <name val="Arial"/>
      <family val="2"/>
    </font>
    <font>
      <b/>
      <sz val="12"/>
      <name val="Arial"/>
      <family val="2"/>
    </font>
    <font>
      <b/>
      <sz val="14"/>
      <name val="Arial"/>
      <family val="2"/>
    </font>
    <font>
      <sz val="25"/>
      <color theme="1"/>
      <name val="Calibri"/>
      <family val="2"/>
      <scheme val="minor"/>
    </font>
    <font>
      <sz val="11"/>
      <name val="Calibri"/>
      <family val="2"/>
      <scheme val="minor"/>
    </font>
    <font>
      <b/>
      <sz val="10"/>
      <color rgb="FFFF0000"/>
      <name val="Arial"/>
      <family val="2"/>
    </font>
    <font>
      <b/>
      <u/>
      <sz val="20"/>
      <color theme="0"/>
      <name val="Arial"/>
      <family val="2"/>
    </font>
    <font>
      <b/>
      <sz val="12"/>
      <color theme="0"/>
      <name val="Arial"/>
      <family val="2"/>
    </font>
    <font>
      <b/>
      <sz val="10"/>
      <color theme="1"/>
      <name val="Arial"/>
      <family val="2"/>
    </font>
    <font>
      <sz val="12"/>
      <color theme="1"/>
      <name val="Arial"/>
      <family val="2"/>
    </font>
    <font>
      <b/>
      <sz val="16"/>
      <color theme="1"/>
      <name val="Arial"/>
      <family val="2"/>
    </font>
    <font>
      <sz val="12"/>
      <name val="Arial"/>
      <family val="2"/>
    </font>
    <font>
      <sz val="18"/>
      <color theme="1"/>
      <name val="Arial"/>
      <family val="2"/>
    </font>
    <font>
      <sz val="20"/>
      <color theme="1"/>
      <name val="Calibri"/>
      <family val="2"/>
      <scheme val="minor"/>
    </font>
    <font>
      <b/>
      <i/>
      <sz val="10"/>
      <name val="Arial"/>
      <family val="2"/>
    </font>
    <font>
      <b/>
      <i/>
      <sz val="10"/>
      <color theme="1"/>
      <name val="Arial"/>
      <family val="2"/>
    </font>
  </fonts>
  <fills count="10">
    <fill>
      <patternFill patternType="none"/>
    </fill>
    <fill>
      <patternFill patternType="gray125"/>
    </fill>
    <fill>
      <patternFill patternType="solid">
        <fgColor theme="0"/>
        <bgColor indexed="64"/>
      </patternFill>
    </fill>
    <fill>
      <patternFill patternType="solid">
        <fgColor theme="3" tint="0.39997558519241921"/>
        <bgColor indexed="64"/>
      </patternFill>
    </fill>
    <fill>
      <patternFill patternType="solid">
        <fgColor theme="4" tint="-0.249977111117893"/>
        <bgColor indexed="64"/>
      </patternFill>
    </fill>
    <fill>
      <patternFill patternType="solid">
        <fgColor rgb="FFFFCC00"/>
        <bgColor indexed="64"/>
      </patternFill>
    </fill>
    <fill>
      <patternFill patternType="solid">
        <fgColor rgb="FF00B050"/>
        <bgColor indexed="64"/>
      </patternFill>
    </fill>
    <fill>
      <patternFill patternType="solid">
        <fgColor rgb="FF83A343"/>
        <bgColor indexed="64"/>
      </patternFill>
    </fill>
    <fill>
      <patternFill patternType="solid">
        <fgColor theme="7" tint="-0.249977111117893"/>
        <bgColor indexed="64"/>
      </patternFill>
    </fill>
    <fill>
      <patternFill patternType="solid">
        <fgColor theme="5" tint="-0.249977111117893"/>
        <bgColor indexed="64"/>
      </patternFill>
    </fill>
  </fills>
  <borders count="33">
    <border>
      <left/>
      <right/>
      <top/>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ck">
        <color auto="1"/>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auto="1"/>
      </top>
      <bottom style="medium">
        <color auto="1"/>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rgb="FF81829A"/>
      </left>
      <right/>
      <top style="thin">
        <color rgb="FF81829A"/>
      </top>
      <bottom style="thin">
        <color indexed="64"/>
      </bottom>
      <diagonal/>
    </border>
    <border>
      <left/>
      <right/>
      <top style="thin">
        <color rgb="FF81829A"/>
      </top>
      <bottom style="thin">
        <color indexed="64"/>
      </bottom>
      <diagonal/>
    </border>
    <border>
      <left/>
      <right style="thin">
        <color rgb="FF81829A"/>
      </right>
      <top style="thin">
        <color rgb="FF81829A"/>
      </top>
      <bottom style="thin">
        <color indexed="64"/>
      </bottom>
      <diagonal/>
    </border>
    <border>
      <left/>
      <right/>
      <top style="thin">
        <color auto="1"/>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rgb="FF81829A"/>
      </left>
      <right style="thin">
        <color rgb="FF81829A"/>
      </right>
      <top style="thin">
        <color rgb="FF81829A"/>
      </top>
      <bottom style="thin">
        <color rgb="FF81829A"/>
      </bottom>
      <diagonal/>
    </border>
    <border>
      <left/>
      <right/>
      <top/>
      <bottom style="medium">
        <color indexed="64"/>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s>
  <cellStyleXfs count="1">
    <xf numFmtId="0" fontId="0" fillId="0" borderId="0"/>
  </cellStyleXfs>
  <cellXfs count="94">
    <xf numFmtId="0" fontId="0" fillId="0" borderId="0" xfId="0"/>
    <xf numFmtId="0" fontId="0" fillId="2" borderId="0" xfId="0" applyFill="1"/>
    <xf numFmtId="0" fontId="0" fillId="2" borderId="1" xfId="0" applyFill="1" applyBorder="1"/>
    <xf numFmtId="0" fontId="0" fillId="2" borderId="2" xfId="0" applyFill="1" applyBorder="1"/>
    <xf numFmtId="0" fontId="0" fillId="2" borderId="3" xfId="0" applyFill="1" applyBorder="1"/>
    <xf numFmtId="0" fontId="0" fillId="2" borderId="4" xfId="0" applyFill="1" applyBorder="1"/>
    <xf numFmtId="0" fontId="0" fillId="2" borderId="0" xfId="0" applyFill="1" applyBorder="1"/>
    <xf numFmtId="0" fontId="2" fillId="3" borderId="5" xfId="0" applyFont="1" applyFill="1" applyBorder="1" applyAlignment="1">
      <alignment horizontal="center" vertical="center" wrapText="1"/>
    </xf>
    <xf numFmtId="0" fontId="3" fillId="2" borderId="6" xfId="0" applyFont="1" applyFill="1" applyBorder="1" applyAlignment="1" applyProtection="1">
      <alignment horizontal="center" vertical="center"/>
      <protection locked="0"/>
    </xf>
    <xf numFmtId="0" fontId="4" fillId="2" borderId="0" xfId="0" applyFont="1" applyFill="1" applyBorder="1" applyAlignment="1">
      <alignment horizontal="center"/>
    </xf>
    <xf numFmtId="0" fontId="0" fillId="2" borderId="7" xfId="0" applyFill="1" applyBorder="1"/>
    <xf numFmtId="0" fontId="2" fillId="3" borderId="8" xfId="0" applyFont="1" applyFill="1" applyBorder="1" applyAlignment="1">
      <alignment horizontal="center" vertical="center" wrapText="1"/>
    </xf>
    <xf numFmtId="0" fontId="2" fillId="3" borderId="6" xfId="0" applyFont="1" applyFill="1" applyBorder="1" applyAlignment="1">
      <alignment horizontal="center" vertical="center"/>
    </xf>
    <xf numFmtId="164" fontId="3" fillId="2" borderId="9" xfId="0" applyNumberFormat="1" applyFont="1" applyFill="1" applyBorder="1" applyAlignment="1" applyProtection="1">
      <alignment horizontal="center" vertical="center"/>
      <protection locked="0"/>
    </xf>
    <xf numFmtId="164" fontId="3" fillId="2" borderId="10" xfId="0" applyNumberFormat="1" applyFont="1" applyFill="1" applyBorder="1" applyAlignment="1" applyProtection="1">
      <alignment horizontal="center" vertical="center"/>
      <protection locked="0"/>
    </xf>
    <xf numFmtId="164" fontId="3" fillId="2" borderId="11" xfId="0" applyNumberFormat="1" applyFont="1" applyFill="1" applyBorder="1" applyAlignment="1" applyProtection="1">
      <alignment horizontal="center" vertical="center"/>
      <protection locked="0"/>
    </xf>
    <xf numFmtId="164" fontId="4" fillId="2" borderId="0" xfId="0" applyNumberFormat="1" applyFont="1" applyFill="1" applyBorder="1" applyAlignment="1">
      <alignment horizontal="center"/>
    </xf>
    <xf numFmtId="0" fontId="5" fillId="2" borderId="0" xfId="0" applyFont="1" applyFill="1" applyBorder="1" applyAlignment="1">
      <alignment vertical="center"/>
    </xf>
    <xf numFmtId="0" fontId="6" fillId="3" borderId="12" xfId="0" applyFont="1" applyFill="1" applyBorder="1" applyAlignment="1">
      <alignment horizontal="center" vertical="center" wrapText="1"/>
    </xf>
    <xf numFmtId="0" fontId="6" fillId="3" borderId="13" xfId="0" applyFont="1" applyFill="1" applyBorder="1" applyAlignment="1">
      <alignment horizontal="center" vertical="center" wrapText="1"/>
    </xf>
    <xf numFmtId="0" fontId="6" fillId="3" borderId="14" xfId="0" applyFont="1" applyFill="1" applyBorder="1" applyAlignment="1">
      <alignment horizontal="center" vertical="center" wrapText="1"/>
    </xf>
    <xf numFmtId="9" fontId="7" fillId="3" borderId="15" xfId="0" applyNumberFormat="1" applyFont="1" applyFill="1" applyBorder="1" applyAlignment="1" applyProtection="1">
      <alignment horizontal="center" vertical="center"/>
      <protection hidden="1"/>
    </xf>
    <xf numFmtId="0" fontId="8" fillId="2" borderId="0" xfId="0" applyFont="1" applyFill="1" applyBorder="1" applyAlignment="1">
      <alignment horizontal="center" vertical="center"/>
    </xf>
    <xf numFmtId="0" fontId="9" fillId="2" borderId="0" xfId="0" applyFont="1" applyFill="1" applyBorder="1"/>
    <xf numFmtId="0" fontId="10" fillId="3" borderId="16" xfId="0" applyFont="1" applyFill="1" applyBorder="1" applyAlignment="1">
      <alignment horizontal="center" vertical="center"/>
    </xf>
    <xf numFmtId="0" fontId="10" fillId="3" borderId="17" xfId="0" applyFont="1" applyFill="1" applyBorder="1" applyAlignment="1">
      <alignment horizontal="center" vertical="center"/>
    </xf>
    <xf numFmtId="0" fontId="10" fillId="3" borderId="18" xfId="0" applyFont="1" applyFill="1" applyBorder="1" applyAlignment="1">
      <alignment horizontal="center" vertical="center"/>
    </xf>
    <xf numFmtId="0" fontId="10" fillId="2" borderId="0" xfId="0" applyFont="1" applyFill="1" applyBorder="1" applyAlignment="1">
      <alignment horizontal="center" vertical="center"/>
    </xf>
    <xf numFmtId="0" fontId="11" fillId="2" borderId="19" xfId="0" applyFont="1" applyFill="1" applyBorder="1" applyAlignment="1">
      <alignment horizontal="center" vertical="center"/>
    </xf>
    <xf numFmtId="0" fontId="11" fillId="2" borderId="0" xfId="0" applyFont="1" applyFill="1" applyBorder="1" applyAlignment="1">
      <alignment horizontal="center" vertical="center"/>
    </xf>
    <xf numFmtId="49" fontId="12" fillId="2" borderId="20" xfId="0" applyNumberFormat="1" applyFont="1" applyFill="1" applyBorder="1" applyAlignment="1">
      <alignment horizontal="justify" vertical="center" wrapText="1"/>
    </xf>
    <xf numFmtId="49" fontId="12" fillId="2" borderId="21" xfId="0" applyNumberFormat="1" applyFont="1" applyFill="1" applyBorder="1" applyAlignment="1">
      <alignment horizontal="justify" vertical="center" wrapText="1"/>
    </xf>
    <xf numFmtId="49" fontId="13" fillId="2" borderId="21" xfId="0" applyNumberFormat="1" applyFont="1" applyFill="1" applyBorder="1" applyAlignment="1" applyProtection="1">
      <alignment horizontal="center" vertical="center" wrapText="1"/>
      <protection locked="0"/>
    </xf>
    <xf numFmtId="49" fontId="14" fillId="2" borderId="21" xfId="0" applyNumberFormat="1" applyFont="1" applyFill="1" applyBorder="1" applyAlignment="1" applyProtection="1">
      <alignment vertical="top" wrapText="1"/>
      <protection locked="0"/>
    </xf>
    <xf numFmtId="49" fontId="14" fillId="2" borderId="22" xfId="0" applyNumberFormat="1" applyFont="1" applyFill="1" applyBorder="1" applyAlignment="1" applyProtection="1">
      <alignment vertical="top" wrapText="1"/>
      <protection locked="0"/>
    </xf>
    <xf numFmtId="49" fontId="12" fillId="2" borderId="23" xfId="0" applyNumberFormat="1" applyFont="1" applyFill="1" applyBorder="1" applyAlignment="1">
      <alignment horizontal="justify" vertical="center" wrapText="1"/>
    </xf>
    <xf numFmtId="49" fontId="12" fillId="2" borderId="6" xfId="0" applyNumberFormat="1" applyFont="1" applyFill="1" applyBorder="1" applyAlignment="1">
      <alignment horizontal="justify" vertical="center" wrapText="1"/>
    </xf>
    <xf numFmtId="49" fontId="13" fillId="2" borderId="6" xfId="0" applyNumberFormat="1" applyFont="1" applyFill="1" applyBorder="1" applyAlignment="1" applyProtection="1">
      <alignment horizontal="center" vertical="center" wrapText="1"/>
      <protection locked="0"/>
    </xf>
    <xf numFmtId="49" fontId="14" fillId="2" borderId="6" xfId="0" applyNumberFormat="1" applyFont="1" applyFill="1" applyBorder="1" applyAlignment="1" applyProtection="1">
      <alignment vertical="top" wrapText="1"/>
      <protection locked="0"/>
    </xf>
    <xf numFmtId="49" fontId="14" fillId="2" borderId="24" xfId="0" applyNumberFormat="1" applyFont="1" applyFill="1" applyBorder="1" applyAlignment="1" applyProtection="1">
      <alignment vertical="top" wrapText="1"/>
      <protection locked="0"/>
    </xf>
    <xf numFmtId="49" fontId="12" fillId="2" borderId="25" xfId="0" applyNumberFormat="1" applyFont="1" applyFill="1" applyBorder="1" applyAlignment="1">
      <alignment horizontal="justify" vertical="center" wrapText="1"/>
    </xf>
    <xf numFmtId="49" fontId="12" fillId="2" borderId="26" xfId="0" applyNumberFormat="1" applyFont="1" applyFill="1" applyBorder="1" applyAlignment="1">
      <alignment horizontal="justify" vertical="center" wrapText="1"/>
    </xf>
    <xf numFmtId="49" fontId="13" fillId="2" borderId="26" xfId="0" applyNumberFormat="1" applyFont="1" applyFill="1" applyBorder="1" applyAlignment="1" applyProtection="1">
      <alignment horizontal="center" vertical="center" wrapText="1"/>
      <protection locked="0"/>
    </xf>
    <xf numFmtId="49" fontId="14" fillId="2" borderId="26" xfId="0" applyNumberFormat="1" applyFont="1" applyFill="1" applyBorder="1" applyAlignment="1" applyProtection="1">
      <alignment vertical="top" wrapText="1"/>
      <protection locked="0"/>
    </xf>
    <xf numFmtId="49" fontId="14" fillId="2" borderId="27" xfId="0" applyNumberFormat="1" applyFont="1" applyFill="1" applyBorder="1" applyAlignment="1" applyProtection="1">
      <alignment vertical="top" wrapText="1"/>
      <protection locked="0"/>
    </xf>
    <xf numFmtId="0" fontId="15" fillId="2" borderId="0" xfId="0" applyFont="1" applyFill="1" applyBorder="1" applyAlignment="1">
      <alignment wrapText="1"/>
    </xf>
    <xf numFmtId="0" fontId="6" fillId="4" borderId="28"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6" fillId="4" borderId="0" xfId="0" applyFont="1" applyFill="1" applyBorder="1" applyAlignment="1">
      <alignment horizontal="center" vertical="center" wrapText="1"/>
    </xf>
    <xf numFmtId="0" fontId="17" fillId="2" borderId="0" xfId="0" applyFont="1" applyFill="1" applyBorder="1" applyAlignment="1">
      <alignment horizontal="center" vertical="center" wrapText="1"/>
    </xf>
    <xf numFmtId="0" fontId="18" fillId="2" borderId="0" xfId="0" applyFont="1" applyFill="1" applyAlignment="1">
      <alignment wrapText="1"/>
    </xf>
    <xf numFmtId="0" fontId="19" fillId="0" borderId="0" xfId="0" applyFont="1" applyBorder="1" applyAlignment="1">
      <alignment horizontal="center" wrapText="1"/>
    </xf>
    <xf numFmtId="0" fontId="0" fillId="0" borderId="0" xfId="0" applyBorder="1"/>
    <xf numFmtId="0" fontId="0" fillId="0" borderId="29" xfId="0" applyBorder="1" applyAlignment="1">
      <alignment horizontal="center"/>
    </xf>
    <xf numFmtId="0" fontId="1" fillId="2" borderId="0" xfId="0" applyFont="1" applyFill="1" applyBorder="1"/>
    <xf numFmtId="0" fontId="10" fillId="5" borderId="6" xfId="0" applyFont="1" applyFill="1" applyBorder="1" applyAlignment="1">
      <alignment horizontal="center" vertical="center" wrapText="1"/>
    </xf>
    <xf numFmtId="0" fontId="17" fillId="0" borderId="0" xfId="0" applyFont="1" applyFill="1" applyBorder="1" applyAlignment="1">
      <alignment vertical="center"/>
    </xf>
    <xf numFmtId="0" fontId="7" fillId="0" borderId="6" xfId="0" applyFont="1" applyFill="1" applyBorder="1" applyAlignment="1" applyProtection="1">
      <alignment horizontal="center" vertical="center"/>
      <protection hidden="1"/>
    </xf>
    <xf numFmtId="9" fontId="11" fillId="0" borderId="0" xfId="0" applyNumberFormat="1" applyFont="1" applyFill="1" applyBorder="1" applyAlignment="1">
      <alignment vertical="center"/>
    </xf>
    <xf numFmtId="9" fontId="20" fillId="6" borderId="6" xfId="0" applyNumberFormat="1" applyFont="1" applyFill="1" applyBorder="1" applyAlignment="1" applyProtection="1">
      <alignment horizontal="center" vertical="center"/>
      <protection hidden="1"/>
    </xf>
    <xf numFmtId="0" fontId="21" fillId="0" borderId="12" xfId="0" applyFont="1" applyFill="1" applyBorder="1" applyAlignment="1" applyProtection="1">
      <alignment vertical="top" wrapText="1"/>
      <protection locked="0"/>
    </xf>
    <xf numFmtId="0" fontId="21" fillId="0" borderId="13" xfId="0" applyFont="1" applyFill="1" applyBorder="1" applyAlignment="1" applyProtection="1">
      <alignment vertical="top" wrapText="1"/>
      <protection locked="0"/>
    </xf>
    <xf numFmtId="0" fontId="21" fillId="0" borderId="14" xfId="0" applyFont="1" applyFill="1" applyBorder="1" applyAlignment="1" applyProtection="1">
      <alignment vertical="top" wrapText="1"/>
      <protection locked="0"/>
    </xf>
    <xf numFmtId="0" fontId="17" fillId="2" borderId="0" xfId="0" applyFont="1" applyFill="1" applyBorder="1" applyAlignment="1">
      <alignment horizontal="left" vertical="center"/>
    </xf>
    <xf numFmtId="9" fontId="17" fillId="2" borderId="0" xfId="0" applyNumberFormat="1" applyFont="1" applyFill="1" applyBorder="1" applyAlignment="1">
      <alignment horizontal="center" vertical="center"/>
    </xf>
    <xf numFmtId="0" fontId="11" fillId="2" borderId="7" xfId="0" applyFont="1" applyFill="1" applyBorder="1" applyAlignment="1">
      <alignment vertical="center"/>
    </xf>
    <xf numFmtId="0" fontId="11" fillId="2" borderId="0" xfId="0" applyFont="1" applyFill="1" applyBorder="1" applyAlignment="1">
      <alignment vertical="center"/>
    </xf>
    <xf numFmtId="0" fontId="22" fillId="0" borderId="0" xfId="0" applyFont="1" applyBorder="1" applyAlignment="1">
      <alignment horizontal="center" wrapText="1"/>
    </xf>
    <xf numFmtId="0" fontId="0" fillId="0" borderId="0" xfId="0" applyFill="1" applyBorder="1"/>
    <xf numFmtId="0" fontId="23" fillId="0" borderId="0" xfId="0" applyFont="1" applyBorder="1" applyAlignment="1">
      <alignment horizontal="center"/>
    </xf>
    <xf numFmtId="0" fontId="0" fillId="0" borderId="6" xfId="0" applyBorder="1"/>
    <xf numFmtId="0" fontId="0" fillId="0" borderId="13" xfId="0" applyBorder="1" applyAlignment="1">
      <alignment horizontal="center"/>
    </xf>
    <xf numFmtId="0" fontId="1" fillId="2" borderId="0" xfId="0" applyFont="1" applyFill="1" applyBorder="1" applyAlignment="1">
      <alignment horizontal="left"/>
    </xf>
    <xf numFmtId="0" fontId="10" fillId="7" borderId="6" xfId="0" applyFont="1" applyFill="1" applyBorder="1" applyAlignment="1">
      <alignment horizontal="center" vertical="center" wrapText="1"/>
    </xf>
    <xf numFmtId="0" fontId="0" fillId="0" borderId="12" xfId="0" applyBorder="1" applyAlignment="1" applyProtection="1">
      <alignment horizontal="left" vertical="top" wrapText="1"/>
      <protection locked="0"/>
    </xf>
    <xf numFmtId="0" fontId="0" fillId="0" borderId="13" xfId="0" applyBorder="1" applyAlignment="1" applyProtection="1">
      <alignment horizontal="left" vertical="top" wrapText="1"/>
      <protection locked="0"/>
    </xf>
    <xf numFmtId="0" fontId="0" fillId="0" borderId="14" xfId="0" applyBorder="1" applyAlignment="1" applyProtection="1">
      <alignment horizontal="left" vertical="top" wrapText="1"/>
      <protection locked="0"/>
    </xf>
    <xf numFmtId="0" fontId="10" fillId="3" borderId="6" xfId="0" applyFont="1" applyFill="1" applyBorder="1" applyAlignment="1">
      <alignment horizontal="center" vertical="center" wrapText="1"/>
    </xf>
    <xf numFmtId="0" fontId="0" fillId="0" borderId="12" xfId="0" applyBorder="1" applyAlignment="1" applyProtection="1">
      <alignment vertical="top" wrapText="1"/>
      <protection locked="0"/>
    </xf>
    <xf numFmtId="0" fontId="0" fillId="0" borderId="13" xfId="0" applyBorder="1" applyAlignment="1" applyProtection="1">
      <alignment vertical="top" wrapText="1"/>
      <protection locked="0"/>
    </xf>
    <xf numFmtId="0" fontId="0" fillId="0" borderId="14" xfId="0" applyBorder="1" applyAlignment="1" applyProtection="1">
      <alignment vertical="top" wrapText="1"/>
      <protection locked="0"/>
    </xf>
    <xf numFmtId="0" fontId="10" fillId="8" borderId="6" xfId="0" applyFont="1" applyFill="1" applyBorder="1" applyAlignment="1">
      <alignment horizontal="center" vertical="center" wrapText="1"/>
    </xf>
    <xf numFmtId="0" fontId="0" fillId="0" borderId="12" xfId="0" applyBorder="1" applyAlignment="1" applyProtection="1">
      <alignment wrapText="1"/>
      <protection locked="0"/>
    </xf>
    <xf numFmtId="0" fontId="0" fillId="0" borderId="13" xfId="0" applyBorder="1" applyAlignment="1" applyProtection="1">
      <alignment wrapText="1"/>
      <protection locked="0"/>
    </xf>
    <xf numFmtId="0" fontId="0" fillId="0" borderId="14" xfId="0" applyBorder="1" applyAlignment="1" applyProtection="1">
      <alignment wrapText="1"/>
      <protection locked="0"/>
    </xf>
    <xf numFmtId="0" fontId="10" fillId="9" borderId="6" xfId="0" applyFont="1" applyFill="1" applyBorder="1" applyAlignment="1">
      <alignment horizontal="center" vertical="center" wrapText="1"/>
    </xf>
    <xf numFmtId="0" fontId="7" fillId="0" borderId="6" xfId="0" applyFont="1" applyFill="1" applyBorder="1" applyAlignment="1">
      <alignment horizontal="center" vertical="center"/>
    </xf>
    <xf numFmtId="0" fontId="17" fillId="2" borderId="0" xfId="0" applyFont="1" applyFill="1" applyBorder="1" applyAlignment="1">
      <alignment vertical="center"/>
    </xf>
    <xf numFmtId="0" fontId="11" fillId="2" borderId="0" xfId="0" applyFont="1" applyFill="1" applyBorder="1" applyAlignment="1">
      <alignment horizontal="left" vertical="center"/>
    </xf>
    <xf numFmtId="0" fontId="24" fillId="2" borderId="0" xfId="0" applyFont="1" applyFill="1" applyBorder="1" applyAlignment="1">
      <alignment vertical="center"/>
    </xf>
    <xf numFmtId="0" fontId="25" fillId="2" borderId="0" xfId="0" applyFont="1" applyFill="1" applyBorder="1"/>
    <xf numFmtId="0" fontId="0" fillId="2" borderId="30" xfId="0" applyFill="1" applyBorder="1"/>
    <xf numFmtId="0" fontId="0" fillId="2" borderId="31" xfId="0" applyFill="1" applyBorder="1"/>
    <xf numFmtId="0" fontId="0" fillId="2" borderId="32" xfId="0" applyFill="1" applyBorder="1"/>
  </cellXfs>
  <cellStyles count="1">
    <cellStyle name="Normal" xfId="0" builtinId="0"/>
  </cellStyles>
  <dxfs count="12">
    <dxf>
      <fill>
        <patternFill>
          <bgColor rgb="FFFF000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00B05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281667</xdr:colOff>
      <xdr:row>7</xdr:row>
      <xdr:rowOff>102768</xdr:rowOff>
    </xdr:from>
    <xdr:to>
      <xdr:col>6</xdr:col>
      <xdr:colOff>595313</xdr:colOff>
      <xdr:row>14</xdr:row>
      <xdr:rowOff>55289</xdr:rowOff>
    </xdr:to>
    <xdr:pic>
      <xdr:nvPicPr>
        <xdr:cNvPr id="2" name="Imagen 1">
          <a:extLst>
            <a:ext uri="{FF2B5EF4-FFF2-40B4-BE49-F238E27FC236}">
              <a16:creationId xmlns="" xmlns:a16="http://schemas.microsoft.com/office/drawing/2014/main" id="{00000000-0008-0000-0800-000003000000}"/>
            </a:ext>
          </a:extLst>
        </xdr:cNvPr>
        <xdr:cNvPicPr>
          <a:picLocks noChangeAspect="1"/>
        </xdr:cNvPicPr>
      </xdr:nvPicPr>
      <xdr:blipFill>
        <a:blip xmlns:r="http://schemas.openxmlformats.org/officeDocument/2006/relationships" r:embed="rId1"/>
        <a:stretch>
          <a:fillRect/>
        </a:stretch>
      </xdr:blipFill>
      <xdr:spPr>
        <a:xfrm>
          <a:off x="4577442" y="2550693"/>
          <a:ext cx="3961721" cy="234329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dell\Desktop\cesar\HISTORICOS\2020-04-22_Formato_informe_sci_parametrizado_final.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ormato-informe-semestral-entidades-pequenas-final-2semestre-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alisis de Resultados"/>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Estado SCI"/>
      <sheetName val="Análisis Resultados"/>
      <sheetName val="Conclusión"/>
      <sheetName val="Hoja1"/>
    </sheetNames>
    <sheetDataSet>
      <sheetData sheetId="0"/>
      <sheetData sheetId="1"/>
      <sheetData sheetId="2"/>
      <sheetData sheetId="3"/>
      <sheetData sheetId="4">
        <row r="2">
          <cell r="K2">
            <v>0.95833333333333337</v>
          </cell>
        </row>
        <row r="14">
          <cell r="K14">
            <v>0.95</v>
          </cell>
        </row>
        <row r="24">
          <cell r="K24">
            <v>0.9</v>
          </cell>
        </row>
        <row r="29">
          <cell r="K29">
            <v>0.9285714285714286</v>
          </cell>
        </row>
        <row r="36">
          <cell r="K36">
            <v>0.65</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1"/>
  <sheetViews>
    <sheetView tabSelected="1" topLeftCell="D4" zoomScale="64" zoomScaleNormal="64" workbookViewId="0">
      <selection activeCell="I32" sqref="I32:M32"/>
    </sheetView>
  </sheetViews>
  <sheetFormatPr baseColWidth="10" defaultColWidth="11.42578125" defaultRowHeight="15" x14ac:dyDescent="0.25"/>
  <cols>
    <col min="1" max="1" width="4.42578125" customWidth="1"/>
    <col min="3" max="3" width="35.5703125" customWidth="1"/>
    <col min="4" max="4" width="13" customWidth="1"/>
    <col min="5" max="5" width="43.28515625" customWidth="1"/>
    <col min="7" max="7" width="33.85546875" customWidth="1"/>
    <col min="9" max="9" width="92.28515625" customWidth="1"/>
    <col min="13" max="13" width="29" customWidth="1"/>
  </cols>
  <sheetData>
    <row r="1" spans="1:17" s="1" customFormat="1" x14ac:dyDescent="0.25"/>
    <row r="2" spans="1:17" ht="15.75" thickBot="1" x14ac:dyDescent="0.3">
      <c r="A2" s="1"/>
      <c r="B2" s="1"/>
      <c r="C2" s="1"/>
      <c r="D2" s="1"/>
      <c r="E2" s="1"/>
      <c r="F2" s="1"/>
      <c r="G2" s="1"/>
      <c r="H2" s="1"/>
      <c r="I2" s="1"/>
      <c r="J2" s="1"/>
      <c r="K2" s="1"/>
      <c r="L2" s="1"/>
      <c r="M2" s="1"/>
      <c r="N2" s="1"/>
      <c r="O2" s="1"/>
      <c r="P2" s="1"/>
      <c r="Q2" s="1"/>
    </row>
    <row r="3" spans="1:17" ht="15.75" thickTop="1" x14ac:dyDescent="0.25">
      <c r="A3" s="1"/>
      <c r="B3" s="2"/>
      <c r="C3" s="3"/>
      <c r="D3" s="3"/>
      <c r="E3" s="3"/>
      <c r="F3" s="3"/>
      <c r="G3" s="3"/>
      <c r="H3" s="3"/>
      <c r="I3" s="3"/>
      <c r="J3" s="3"/>
      <c r="K3" s="3"/>
      <c r="L3" s="3"/>
      <c r="M3" s="3"/>
      <c r="N3" s="3"/>
      <c r="O3" s="3"/>
      <c r="P3" s="4"/>
      <c r="Q3" s="1"/>
    </row>
    <row r="4" spans="1:17" ht="16.5" customHeight="1" x14ac:dyDescent="0.3">
      <c r="A4" s="1"/>
      <c r="B4" s="5"/>
      <c r="C4" s="6"/>
      <c r="D4" s="6"/>
      <c r="E4" s="7" t="s">
        <v>0</v>
      </c>
      <c r="F4" s="8" t="s">
        <v>1</v>
      </c>
      <c r="G4" s="8"/>
      <c r="H4" s="8"/>
      <c r="I4" s="8"/>
      <c r="J4" s="8"/>
      <c r="K4" s="8"/>
      <c r="L4" s="8"/>
      <c r="M4" s="8"/>
      <c r="N4" s="9"/>
      <c r="O4" s="9"/>
      <c r="P4" s="10"/>
      <c r="Q4" s="1"/>
    </row>
    <row r="5" spans="1:17" ht="45.75" customHeight="1" x14ac:dyDescent="0.3">
      <c r="A5" s="1"/>
      <c r="B5" s="5"/>
      <c r="C5" s="6"/>
      <c r="D5" s="6"/>
      <c r="E5" s="11"/>
      <c r="F5" s="8"/>
      <c r="G5" s="8"/>
      <c r="H5" s="8"/>
      <c r="I5" s="8"/>
      <c r="J5" s="8"/>
      <c r="K5" s="8"/>
      <c r="L5" s="8"/>
      <c r="M5" s="8"/>
      <c r="N5" s="9"/>
      <c r="O5" s="9"/>
      <c r="P5" s="10"/>
      <c r="Q5" s="1"/>
    </row>
    <row r="6" spans="1:17" ht="66.75" customHeight="1" x14ac:dyDescent="0.3">
      <c r="A6" s="1"/>
      <c r="B6" s="5"/>
      <c r="C6" s="6"/>
      <c r="D6" s="6"/>
      <c r="E6" s="12" t="s">
        <v>2</v>
      </c>
      <c r="F6" s="13" t="s">
        <v>3</v>
      </c>
      <c r="G6" s="14"/>
      <c r="H6" s="14"/>
      <c r="I6" s="14"/>
      <c r="J6" s="14"/>
      <c r="K6" s="14"/>
      <c r="L6" s="14"/>
      <c r="M6" s="15"/>
      <c r="N6" s="16"/>
      <c r="O6" s="16"/>
      <c r="P6" s="10"/>
      <c r="Q6" s="1"/>
    </row>
    <row r="7" spans="1:17" ht="17.25" thickBot="1" x14ac:dyDescent="0.35">
      <c r="A7" s="1"/>
      <c r="B7" s="5"/>
      <c r="C7" s="6"/>
      <c r="D7" s="6"/>
      <c r="E7" s="17"/>
      <c r="F7" s="16"/>
      <c r="G7" s="16"/>
      <c r="H7" s="16"/>
      <c r="I7" s="16"/>
      <c r="J7" s="16"/>
      <c r="K7" s="16"/>
      <c r="L7" s="16"/>
      <c r="M7" s="6"/>
      <c r="N7" s="6"/>
      <c r="O7" s="6"/>
      <c r="P7" s="10"/>
      <c r="Q7" s="1"/>
    </row>
    <row r="8" spans="1:17" ht="97.5" customHeight="1" thickBot="1" x14ac:dyDescent="0.3">
      <c r="A8" s="1"/>
      <c r="B8" s="5"/>
      <c r="C8" s="6"/>
      <c r="D8" s="6"/>
      <c r="E8" s="6"/>
      <c r="F8" s="6"/>
      <c r="G8" s="6"/>
      <c r="H8" s="6"/>
      <c r="I8" s="18" t="s">
        <v>4</v>
      </c>
      <c r="J8" s="19"/>
      <c r="K8" s="20"/>
      <c r="L8" s="6"/>
      <c r="M8" s="21">
        <f>+AVERAGE(G26,G28,G30,G32,G34)</f>
        <v>0.87738095238095237</v>
      </c>
      <c r="N8" s="22"/>
      <c r="O8" s="22"/>
      <c r="P8" s="10"/>
      <c r="Q8" s="1"/>
    </row>
    <row r="9" spans="1:17" ht="15.75" x14ac:dyDescent="0.25">
      <c r="A9" s="1"/>
      <c r="B9" s="5"/>
      <c r="C9" s="6"/>
      <c r="D9" s="6"/>
      <c r="E9" s="6"/>
      <c r="F9" s="6"/>
      <c r="G9" s="6"/>
      <c r="H9" s="6"/>
      <c r="I9" s="6"/>
      <c r="J9" s="6"/>
      <c r="K9" s="6"/>
      <c r="L9" s="6"/>
      <c r="M9" s="23"/>
      <c r="N9" s="23"/>
      <c r="O9" s="23"/>
      <c r="P9" s="10"/>
      <c r="Q9" s="1"/>
    </row>
    <row r="10" spans="1:17" x14ac:dyDescent="0.25">
      <c r="A10" s="1"/>
      <c r="B10" s="5"/>
      <c r="C10" s="6"/>
      <c r="D10" s="6"/>
      <c r="E10" s="6"/>
      <c r="F10" s="6"/>
      <c r="G10" s="6"/>
      <c r="H10" s="6"/>
      <c r="I10" s="6"/>
      <c r="J10" s="6"/>
      <c r="K10" s="6"/>
      <c r="L10" s="6"/>
      <c r="M10" s="6"/>
      <c r="N10" s="6"/>
      <c r="O10" s="6"/>
      <c r="P10" s="10"/>
      <c r="Q10" s="1"/>
    </row>
    <row r="11" spans="1:17" x14ac:dyDescent="0.25">
      <c r="A11" s="1"/>
      <c r="B11" s="5"/>
      <c r="C11" s="6"/>
      <c r="D11" s="6"/>
      <c r="E11" s="6"/>
      <c r="F11" s="6"/>
      <c r="G11" s="6"/>
      <c r="H11" s="6"/>
      <c r="I11" s="6"/>
      <c r="J11" s="6"/>
      <c r="K11" s="6"/>
      <c r="L11" s="6"/>
      <c r="M11" s="6"/>
      <c r="N11" s="6"/>
      <c r="O11" s="6"/>
      <c r="P11" s="10"/>
      <c r="Q11" s="1"/>
    </row>
    <row r="12" spans="1:17" x14ac:dyDescent="0.25">
      <c r="A12" s="1"/>
      <c r="B12" s="5"/>
      <c r="C12" s="6"/>
      <c r="D12" s="6"/>
      <c r="E12" s="6"/>
      <c r="F12" s="6"/>
      <c r="G12" s="6"/>
      <c r="H12" s="6"/>
      <c r="I12" s="6"/>
      <c r="J12" s="6"/>
      <c r="K12" s="6"/>
      <c r="L12" s="6"/>
      <c r="M12" s="6"/>
      <c r="N12" s="6"/>
      <c r="O12" s="6"/>
      <c r="P12" s="10"/>
      <c r="Q12" s="1"/>
    </row>
    <row r="13" spans="1:17" x14ac:dyDescent="0.25">
      <c r="A13" s="1"/>
      <c r="B13" s="5"/>
      <c r="C13" s="6"/>
      <c r="D13" s="6"/>
      <c r="E13" s="6"/>
      <c r="F13" s="6"/>
      <c r="G13" s="6"/>
      <c r="H13" s="6"/>
      <c r="I13" s="6"/>
      <c r="J13" s="6"/>
      <c r="K13" s="6"/>
      <c r="L13" s="6"/>
      <c r="M13" s="6"/>
      <c r="N13" s="6"/>
      <c r="O13" s="6"/>
      <c r="P13" s="10"/>
      <c r="Q13" s="1"/>
    </row>
    <row r="14" spans="1:17" x14ac:dyDescent="0.25">
      <c r="A14" s="1"/>
      <c r="B14" s="5"/>
      <c r="C14" s="6"/>
      <c r="D14" s="6"/>
      <c r="E14" s="6"/>
      <c r="F14" s="6"/>
      <c r="G14" s="6"/>
      <c r="H14" s="6"/>
      <c r="I14" s="6"/>
      <c r="J14" s="6"/>
      <c r="K14" s="6"/>
      <c r="L14" s="6"/>
      <c r="M14" s="6"/>
      <c r="N14" s="6"/>
      <c r="O14" s="6"/>
      <c r="P14" s="10"/>
      <c r="Q14" s="1"/>
    </row>
    <row r="15" spans="1:17" x14ac:dyDescent="0.25">
      <c r="A15" s="1"/>
      <c r="B15" s="5"/>
      <c r="C15" s="6"/>
      <c r="D15" s="6"/>
      <c r="E15" s="6"/>
      <c r="F15" s="6"/>
      <c r="G15" s="6"/>
      <c r="H15" s="6"/>
      <c r="I15" s="6"/>
      <c r="J15" s="6"/>
      <c r="K15" s="6"/>
      <c r="L15" s="6"/>
      <c r="M15" s="6"/>
      <c r="N15" s="6"/>
      <c r="O15" s="6"/>
      <c r="P15" s="10"/>
      <c r="Q15" s="1"/>
    </row>
    <row r="16" spans="1:17" x14ac:dyDescent="0.25">
      <c r="A16" s="1"/>
      <c r="B16" s="5"/>
      <c r="C16" s="6"/>
      <c r="D16" s="6"/>
      <c r="E16" s="6"/>
      <c r="F16" s="6"/>
      <c r="G16" s="6"/>
      <c r="H16" s="6"/>
      <c r="I16" s="6"/>
      <c r="J16" s="6"/>
      <c r="K16" s="6"/>
      <c r="L16" s="6"/>
      <c r="M16" s="6"/>
      <c r="N16" s="6"/>
      <c r="O16" s="6"/>
      <c r="P16" s="10"/>
      <c r="Q16" s="1"/>
    </row>
    <row r="17" spans="1:17" x14ac:dyDescent="0.25">
      <c r="A17" s="1"/>
      <c r="B17" s="5"/>
      <c r="C17" s="6"/>
      <c r="D17" s="6"/>
      <c r="E17" s="6"/>
      <c r="F17" s="6"/>
      <c r="G17" s="6"/>
      <c r="H17" s="6"/>
      <c r="I17" s="6"/>
      <c r="J17" s="6"/>
      <c r="K17" s="6"/>
      <c r="L17" s="6"/>
      <c r="M17" s="6"/>
      <c r="N17" s="6"/>
      <c r="O17" s="6"/>
      <c r="P17" s="10"/>
      <c r="Q17" s="1"/>
    </row>
    <row r="18" spans="1:17" ht="23.25" x14ac:dyDescent="0.25">
      <c r="A18" s="1"/>
      <c r="B18" s="5"/>
      <c r="C18" s="24" t="s">
        <v>5</v>
      </c>
      <c r="D18" s="25"/>
      <c r="E18" s="25"/>
      <c r="F18" s="25"/>
      <c r="G18" s="25"/>
      <c r="H18" s="25"/>
      <c r="I18" s="25"/>
      <c r="J18" s="25"/>
      <c r="K18" s="25"/>
      <c r="L18" s="25"/>
      <c r="M18" s="26"/>
      <c r="N18" s="27"/>
      <c r="O18" s="27"/>
      <c r="P18" s="10"/>
      <c r="Q18" s="1"/>
    </row>
    <row r="19" spans="1:17" ht="16.5" thickBot="1" x14ac:dyDescent="0.3">
      <c r="A19" s="1"/>
      <c r="B19" s="5"/>
      <c r="C19" s="28"/>
      <c r="D19" s="28"/>
      <c r="E19" s="28"/>
      <c r="F19" s="28"/>
      <c r="G19" s="28"/>
      <c r="H19" s="28"/>
      <c r="I19" s="28"/>
      <c r="J19" s="28"/>
      <c r="K19" s="28"/>
      <c r="L19" s="28"/>
      <c r="M19" s="28"/>
      <c r="N19" s="29"/>
      <c r="O19" s="29"/>
      <c r="P19" s="10"/>
      <c r="Q19" s="1"/>
    </row>
    <row r="20" spans="1:17" ht="150" customHeight="1" x14ac:dyDescent="0.25">
      <c r="A20" s="1"/>
      <c r="B20" s="5"/>
      <c r="C20" s="30" t="s">
        <v>6</v>
      </c>
      <c r="D20" s="31"/>
      <c r="E20" s="32" t="s">
        <v>7</v>
      </c>
      <c r="F20" s="33" t="s">
        <v>8</v>
      </c>
      <c r="G20" s="33"/>
      <c r="H20" s="33"/>
      <c r="I20" s="33"/>
      <c r="J20" s="33"/>
      <c r="K20" s="33"/>
      <c r="L20" s="33"/>
      <c r="M20" s="34"/>
      <c r="N20" s="29"/>
      <c r="O20" s="29"/>
      <c r="P20" s="10"/>
      <c r="Q20" s="1"/>
    </row>
    <row r="21" spans="1:17" ht="126.75" customHeight="1" x14ac:dyDescent="0.25">
      <c r="A21" s="1"/>
      <c r="B21" s="5"/>
      <c r="C21" s="35" t="s">
        <v>9</v>
      </c>
      <c r="D21" s="36"/>
      <c r="E21" s="37" t="s">
        <v>10</v>
      </c>
      <c r="F21" s="38" t="s">
        <v>11</v>
      </c>
      <c r="G21" s="38"/>
      <c r="H21" s="38"/>
      <c r="I21" s="38"/>
      <c r="J21" s="38"/>
      <c r="K21" s="38"/>
      <c r="L21" s="38"/>
      <c r="M21" s="39"/>
      <c r="N21" s="29"/>
      <c r="O21" s="29"/>
      <c r="P21" s="10"/>
      <c r="Q21" s="1"/>
    </row>
    <row r="22" spans="1:17" ht="151.5" customHeight="1" thickBot="1" x14ac:dyDescent="0.3">
      <c r="A22" s="1"/>
      <c r="B22" s="5"/>
      <c r="C22" s="40" t="s">
        <v>12</v>
      </c>
      <c r="D22" s="41"/>
      <c r="E22" s="42" t="s">
        <v>10</v>
      </c>
      <c r="F22" s="43" t="s">
        <v>13</v>
      </c>
      <c r="G22" s="43"/>
      <c r="H22" s="43"/>
      <c r="I22" s="43"/>
      <c r="J22" s="43"/>
      <c r="K22" s="43"/>
      <c r="L22" s="43"/>
      <c r="M22" s="44"/>
      <c r="N22" s="29"/>
      <c r="O22" s="29"/>
      <c r="P22" s="10"/>
      <c r="Q22" s="1"/>
    </row>
    <row r="23" spans="1:17" x14ac:dyDescent="0.25">
      <c r="A23" s="1"/>
      <c r="B23" s="5"/>
      <c r="C23" s="6"/>
      <c r="D23" s="6"/>
      <c r="E23" s="6"/>
      <c r="F23" s="6"/>
      <c r="G23" s="45"/>
      <c r="H23" s="6"/>
      <c r="I23" s="6"/>
      <c r="J23" s="6"/>
      <c r="K23" s="6"/>
      <c r="L23" s="6"/>
      <c r="M23" s="6"/>
      <c r="N23" s="6"/>
      <c r="O23" s="6"/>
      <c r="P23" s="10"/>
      <c r="Q23" s="1"/>
    </row>
    <row r="24" spans="1:17" ht="78.75" x14ac:dyDescent="0.25">
      <c r="A24" s="1"/>
      <c r="B24" s="5"/>
      <c r="C24" s="46" t="s">
        <v>14</v>
      </c>
      <c r="D24" s="47"/>
      <c r="E24" s="46" t="s">
        <v>15</v>
      </c>
      <c r="F24" s="47"/>
      <c r="G24" s="46" t="s">
        <v>16</v>
      </c>
      <c r="H24" s="47"/>
      <c r="I24" s="48" t="s">
        <v>17</v>
      </c>
      <c r="J24" s="48"/>
      <c r="K24" s="48"/>
      <c r="L24" s="48"/>
      <c r="M24" s="48"/>
      <c r="N24" s="49"/>
      <c r="O24" s="49"/>
      <c r="P24" s="10"/>
      <c r="Q24" s="50"/>
    </row>
    <row r="25" spans="1:17" ht="13.5" customHeight="1" thickBot="1" x14ac:dyDescent="0.3">
      <c r="A25" s="1"/>
      <c r="B25" s="5"/>
      <c r="C25" s="51"/>
      <c r="D25" s="52"/>
      <c r="E25" s="52"/>
      <c r="F25" s="52"/>
      <c r="G25" s="52"/>
      <c r="H25" s="52"/>
      <c r="I25" s="53"/>
      <c r="J25" s="53"/>
      <c r="K25" s="53"/>
      <c r="L25" s="53"/>
      <c r="M25" s="53"/>
      <c r="N25" s="54"/>
      <c r="O25" s="54"/>
      <c r="P25" s="10"/>
      <c r="Q25" s="1"/>
    </row>
    <row r="26" spans="1:17" ht="153" customHeight="1" thickBot="1" x14ac:dyDescent="0.3">
      <c r="A26" s="1"/>
      <c r="B26" s="5"/>
      <c r="C26" s="55" t="s">
        <v>18</v>
      </c>
      <c r="D26" s="56"/>
      <c r="E26" s="57" t="str">
        <f>+IF([2]Hoja1!K2&gt;=0.5,"Si","No")</f>
        <v>Si</v>
      </c>
      <c r="F26" s="58"/>
      <c r="G26" s="59">
        <f>+[2]Hoja1!K2</f>
        <v>0.95833333333333337</v>
      </c>
      <c r="H26" s="58"/>
      <c r="I26" s="60" t="s">
        <v>19</v>
      </c>
      <c r="J26" s="61"/>
      <c r="K26" s="61"/>
      <c r="L26" s="61"/>
      <c r="M26" s="62"/>
      <c r="N26" s="63"/>
      <c r="O26" s="64"/>
      <c r="P26" s="65"/>
      <c r="Q26" s="66"/>
    </row>
    <row r="27" spans="1:17" ht="27" thickBot="1" x14ac:dyDescent="0.45">
      <c r="A27" s="1"/>
      <c r="B27" s="5"/>
      <c r="C27" s="67"/>
      <c r="D27" s="68"/>
      <c r="E27" s="69"/>
      <c r="F27" s="52"/>
      <c r="G27" s="70"/>
      <c r="H27" s="52"/>
      <c r="I27" s="71"/>
      <c r="J27" s="71"/>
      <c r="K27" s="71"/>
      <c r="L27" s="71"/>
      <c r="M27" s="71"/>
      <c r="N27" s="72"/>
      <c r="O27" s="72"/>
      <c r="P27" s="10"/>
      <c r="Q27" s="1"/>
    </row>
    <row r="28" spans="1:17" ht="141" customHeight="1" thickBot="1" x14ac:dyDescent="0.3">
      <c r="A28" s="1"/>
      <c r="B28" s="5"/>
      <c r="C28" s="73" t="s">
        <v>20</v>
      </c>
      <c r="D28" s="56"/>
      <c r="E28" s="57" t="str">
        <f>+IF([2]Hoja1!K14&gt;=0.5,"Si","No")</f>
        <v>Si</v>
      </c>
      <c r="F28" s="52"/>
      <c r="G28" s="59">
        <f>+[2]Hoja1!K14</f>
        <v>0.95</v>
      </c>
      <c r="H28" s="52"/>
      <c r="I28" s="74" t="s">
        <v>21</v>
      </c>
      <c r="J28" s="75"/>
      <c r="K28" s="75"/>
      <c r="L28" s="75"/>
      <c r="M28" s="76"/>
      <c r="N28" s="63"/>
      <c r="O28" s="63"/>
      <c r="P28" s="10"/>
      <c r="Q28" s="1"/>
    </row>
    <row r="29" spans="1:17" ht="27" thickBot="1" x14ac:dyDescent="0.45">
      <c r="A29" s="1"/>
      <c r="B29" s="5"/>
      <c r="C29" s="67"/>
      <c r="D29" s="68"/>
      <c r="E29" s="69"/>
      <c r="F29" s="52"/>
      <c r="G29" s="70"/>
      <c r="H29" s="52"/>
      <c r="I29" s="71"/>
      <c r="J29" s="71"/>
      <c r="K29" s="71"/>
      <c r="L29" s="71"/>
      <c r="M29" s="71"/>
      <c r="N29" s="72"/>
      <c r="O29" s="72"/>
      <c r="P29" s="10"/>
      <c r="Q29" s="1"/>
    </row>
    <row r="30" spans="1:17" ht="123" customHeight="1" thickBot="1" x14ac:dyDescent="0.3">
      <c r="A30" s="1"/>
      <c r="B30" s="5"/>
      <c r="C30" s="77" t="s">
        <v>22</v>
      </c>
      <c r="D30" s="56"/>
      <c r="E30" s="57" t="str">
        <f>+IF([2]Hoja1!K24&gt;=0.5,"Si","No")</f>
        <v>Si</v>
      </c>
      <c r="F30" s="52"/>
      <c r="G30" s="59">
        <f>+[2]Hoja1!K24</f>
        <v>0.9</v>
      </c>
      <c r="H30" s="52"/>
      <c r="I30" s="78" t="s">
        <v>23</v>
      </c>
      <c r="J30" s="79"/>
      <c r="K30" s="79"/>
      <c r="L30" s="79"/>
      <c r="M30" s="80"/>
      <c r="N30" s="63"/>
      <c r="O30" s="63"/>
      <c r="P30" s="10"/>
      <c r="Q30" s="1"/>
    </row>
    <row r="31" spans="1:17" ht="27" thickBot="1" x14ac:dyDescent="0.45">
      <c r="A31" s="1"/>
      <c r="B31" s="5"/>
      <c r="C31" s="67"/>
      <c r="D31" s="68"/>
      <c r="E31" s="69"/>
      <c r="F31" s="52"/>
      <c r="G31" s="70"/>
      <c r="H31" s="52"/>
      <c r="I31" s="71"/>
      <c r="J31" s="71"/>
      <c r="K31" s="71"/>
      <c r="L31" s="71"/>
      <c r="M31" s="71"/>
      <c r="N31" s="72"/>
      <c r="O31" s="72"/>
      <c r="P31" s="10"/>
      <c r="Q31" s="1"/>
    </row>
    <row r="32" spans="1:17" ht="171" customHeight="1" thickBot="1" x14ac:dyDescent="0.3">
      <c r="A32" s="1"/>
      <c r="B32" s="5"/>
      <c r="C32" s="81" t="s">
        <v>24</v>
      </c>
      <c r="D32" s="56"/>
      <c r="E32" s="57" t="str">
        <f>+IF([2]Hoja1!K29&gt;=0.5,"Si","No")</f>
        <v>Si</v>
      </c>
      <c r="F32" s="52"/>
      <c r="G32" s="59">
        <f>+[2]Hoja1!K29</f>
        <v>0.9285714285714286</v>
      </c>
      <c r="H32" s="52"/>
      <c r="I32" s="82" t="s">
        <v>25</v>
      </c>
      <c r="J32" s="83"/>
      <c r="K32" s="83"/>
      <c r="L32" s="83"/>
      <c r="M32" s="84"/>
      <c r="N32" s="63"/>
      <c r="O32" s="63"/>
      <c r="P32" s="10"/>
      <c r="Q32" s="1"/>
    </row>
    <row r="33" spans="1:17" ht="27" thickBot="1" x14ac:dyDescent="0.45">
      <c r="A33" s="1"/>
      <c r="B33" s="5"/>
      <c r="C33" s="67"/>
      <c r="D33" s="68"/>
      <c r="E33" s="69"/>
      <c r="F33" s="52"/>
      <c r="G33" s="70"/>
      <c r="H33" s="52"/>
      <c r="I33" s="71"/>
      <c r="J33" s="71"/>
      <c r="K33" s="71"/>
      <c r="L33" s="71"/>
      <c r="M33" s="71"/>
      <c r="N33" s="72"/>
      <c r="O33" s="72"/>
      <c r="P33" s="10"/>
      <c r="Q33" s="1"/>
    </row>
    <row r="34" spans="1:17" ht="164.25" customHeight="1" thickBot="1" x14ac:dyDescent="0.3">
      <c r="A34" s="1"/>
      <c r="B34" s="5"/>
      <c r="C34" s="85" t="s">
        <v>26</v>
      </c>
      <c r="D34" s="56"/>
      <c r="E34" s="86" t="str">
        <f>+IF([2]Hoja1!K36&gt;=0.5,"Si","No")</f>
        <v>Si</v>
      </c>
      <c r="F34" s="52"/>
      <c r="G34" s="59">
        <f>+[2]Hoja1!K36</f>
        <v>0.65</v>
      </c>
      <c r="H34" s="52"/>
      <c r="I34" s="82" t="s">
        <v>27</v>
      </c>
      <c r="J34" s="83"/>
      <c r="K34" s="83"/>
      <c r="L34" s="83"/>
      <c r="M34" s="84"/>
      <c r="N34" s="63"/>
      <c r="O34" s="63"/>
      <c r="P34" s="10"/>
      <c r="Q34" s="1"/>
    </row>
    <row r="35" spans="1:17" ht="15.75" x14ac:dyDescent="0.25">
      <c r="A35" s="1"/>
      <c r="B35" s="5"/>
      <c r="C35" s="87"/>
      <c r="D35" s="87"/>
      <c r="E35" s="29"/>
      <c r="F35" s="6"/>
      <c r="G35" s="6"/>
      <c r="H35" s="6"/>
      <c r="I35" s="6"/>
      <c r="J35" s="6"/>
      <c r="K35" s="6"/>
      <c r="L35" s="6"/>
      <c r="M35" s="88"/>
      <c r="N35" s="88"/>
      <c r="O35" s="88"/>
      <c r="P35" s="10"/>
      <c r="Q35" s="1"/>
    </row>
    <row r="36" spans="1:17" ht="15.75" x14ac:dyDescent="0.25">
      <c r="A36" s="1"/>
      <c r="B36" s="5"/>
      <c r="C36" s="89"/>
      <c r="D36" s="87"/>
      <c r="E36" s="29"/>
      <c r="F36" s="6"/>
      <c r="G36" s="6"/>
      <c r="H36" s="6"/>
      <c r="I36" s="6"/>
      <c r="J36" s="6"/>
      <c r="K36" s="6"/>
      <c r="L36" s="6"/>
      <c r="M36" s="88"/>
      <c r="N36" s="88"/>
      <c r="O36" s="88"/>
      <c r="P36" s="10"/>
      <c r="Q36" s="1"/>
    </row>
    <row r="37" spans="1:17" x14ac:dyDescent="0.25">
      <c r="A37" s="1"/>
      <c r="B37" s="5"/>
      <c r="C37" s="90"/>
      <c r="D37" s="6"/>
      <c r="E37" s="6"/>
      <c r="F37" s="6"/>
      <c r="G37" s="6"/>
      <c r="H37" s="6"/>
      <c r="I37" s="6"/>
      <c r="J37" s="6"/>
      <c r="K37" s="6"/>
      <c r="L37" s="6"/>
      <c r="M37" s="6"/>
      <c r="N37" s="6"/>
      <c r="O37" s="6"/>
      <c r="P37" s="10"/>
      <c r="Q37" s="1"/>
    </row>
    <row r="38" spans="1:17" ht="15.75" thickBot="1" x14ac:dyDescent="0.3">
      <c r="A38" s="1"/>
      <c r="B38" s="91"/>
      <c r="C38" s="92"/>
      <c r="D38" s="92"/>
      <c r="E38" s="92"/>
      <c r="F38" s="92"/>
      <c r="G38" s="92"/>
      <c r="H38" s="92"/>
      <c r="I38" s="92"/>
      <c r="J38" s="92"/>
      <c r="K38" s="92"/>
      <c r="L38" s="92"/>
      <c r="M38" s="92"/>
      <c r="N38" s="92"/>
      <c r="O38" s="92"/>
      <c r="P38" s="93"/>
      <c r="Q38" s="1"/>
    </row>
    <row r="39" spans="1:17" ht="15.75" thickTop="1" x14ac:dyDescent="0.25">
      <c r="A39" s="1"/>
      <c r="B39" s="1"/>
      <c r="C39" s="1"/>
      <c r="D39" s="1"/>
      <c r="E39" s="1"/>
      <c r="F39" s="1"/>
      <c r="G39" s="1"/>
      <c r="H39" s="1"/>
      <c r="I39" s="1"/>
      <c r="J39" s="1"/>
      <c r="K39" s="1"/>
      <c r="L39" s="1"/>
      <c r="M39" s="1"/>
      <c r="N39" s="1"/>
      <c r="O39" s="1"/>
      <c r="P39" s="1"/>
      <c r="Q39" s="1"/>
    </row>
    <row r="40" spans="1:17" x14ac:dyDescent="0.25">
      <c r="A40" s="1"/>
      <c r="B40" s="1"/>
      <c r="C40" s="1"/>
      <c r="D40" s="1"/>
      <c r="E40" s="1"/>
      <c r="F40" s="1"/>
      <c r="G40" s="1"/>
      <c r="H40" s="1"/>
      <c r="I40" s="1"/>
      <c r="J40" s="1"/>
      <c r="K40" s="1"/>
      <c r="L40" s="1"/>
      <c r="M40" s="1"/>
      <c r="N40" s="1"/>
      <c r="O40" s="1"/>
      <c r="P40" s="1"/>
      <c r="Q40" s="1"/>
    </row>
    <row r="41" spans="1:17" x14ac:dyDescent="0.25">
      <c r="A41" s="1"/>
      <c r="B41" s="1"/>
      <c r="C41" s="1"/>
      <c r="D41" s="1"/>
      <c r="E41" s="1"/>
      <c r="F41" s="1"/>
      <c r="G41" s="1"/>
      <c r="H41" s="1"/>
      <c r="I41" s="1"/>
      <c r="J41" s="1"/>
      <c r="K41" s="1"/>
      <c r="L41" s="1"/>
      <c r="M41" s="1"/>
      <c r="N41" s="1"/>
      <c r="O41" s="1"/>
      <c r="P41" s="1"/>
      <c r="Q41" s="1"/>
    </row>
  </sheetData>
  <sheetProtection algorithmName="SHA-512" hashValue="mur5Q3PEaZxn8LXLz/eSymodHMyMcb7gr8gXWBwpSU/m7uV0ZPVWkcKOdJlg0OS/SXBXX9P/iBb2vTO1mWy68A==" saltValue="abZlHLcGIMQMz4F8z7vkTw==" spinCount="100000" sheet="1" objects="1" scenarios="1" formatCells="0" formatRows="0"/>
  <mergeCells count="22">
    <mergeCell ref="I32:M32"/>
    <mergeCell ref="I33:M33"/>
    <mergeCell ref="I34:M34"/>
    <mergeCell ref="I26:M26"/>
    <mergeCell ref="I27:M27"/>
    <mergeCell ref="I28:M28"/>
    <mergeCell ref="I29:M29"/>
    <mergeCell ref="I30:M30"/>
    <mergeCell ref="I31:M31"/>
    <mergeCell ref="C21:D21"/>
    <mergeCell ref="F21:M21"/>
    <mergeCell ref="C22:D22"/>
    <mergeCell ref="F22:M22"/>
    <mergeCell ref="I24:M24"/>
    <mergeCell ref="I25:M25"/>
    <mergeCell ref="E4:E5"/>
    <mergeCell ref="F4:M5"/>
    <mergeCell ref="F6:M6"/>
    <mergeCell ref="I8:K8"/>
    <mergeCell ref="C18:M18"/>
    <mergeCell ref="C20:D20"/>
    <mergeCell ref="F20:M20"/>
  </mergeCells>
  <conditionalFormatting sqref="G26 G28 G30 G32 G34">
    <cfRule type="cellIs" priority="4" operator="between">
      <formula>0.75</formula>
      <formula>1</formula>
    </cfRule>
    <cfRule type="cellIs" dxfId="11" priority="5" operator="between">
      <formula>0.5</formula>
      <formula>0.75</formula>
    </cfRule>
    <cfRule type="cellIs" dxfId="10" priority="6" operator="between">
      <formula>0</formula>
      <formula>0.49</formula>
    </cfRule>
    <cfRule type="cellIs" dxfId="9" priority="11" operator="between">
      <formula>0.76</formula>
      <formula>1</formula>
    </cfRule>
    <cfRule type="cellIs" dxfId="8" priority="12" operator="between">
      <formula>0.51</formula>
      <formula>0.75</formula>
    </cfRule>
    <cfRule type="cellIs" dxfId="7" priority="13" operator="between">
      <formula>0.26</formula>
      <formula>0.5</formula>
    </cfRule>
  </conditionalFormatting>
  <conditionalFormatting sqref="M8">
    <cfRule type="cellIs" dxfId="6" priority="1" operator="between">
      <formula>0.75</formula>
      <formula>1</formula>
    </cfRule>
    <cfRule type="cellIs" dxfId="5" priority="2" operator="between">
      <formula>0.5</formula>
      <formula>0.75</formula>
    </cfRule>
    <cfRule type="cellIs" dxfId="4" priority="3" operator="between">
      <formula>0</formula>
      <formula>0.49</formula>
    </cfRule>
    <cfRule type="cellIs" priority="7" operator="between">
      <formula>0.76</formula>
      <formula>1</formula>
    </cfRule>
    <cfRule type="cellIs" dxfId="3" priority="8" operator="between">
      <formula>0.51</formula>
      <formula>0.75</formula>
    </cfRule>
    <cfRule type="cellIs" dxfId="2" priority="9" operator="between">
      <formula>0.26</formula>
      <formula>0.5</formula>
    </cfRule>
    <cfRule type="cellIs" dxfId="1" priority="10" operator="between">
      <formula>0</formula>
      <formula>0.25</formula>
    </cfRule>
  </conditionalFormatting>
  <dataValidations count="3">
    <dataValidation type="list" allowBlank="1" showInputMessage="1" showErrorMessage="1" sqref="E20">
      <formula1>"Si,En proceso,No"</formula1>
    </dataValidation>
    <dataValidation allowBlank="1" showInputMessage="1" showErrorMessage="1" prompt="Celda formulada, información proveniente de la pestaña de deficiencias." sqref="E24"/>
    <dataValidation type="list" allowBlank="1" showInputMessage="1" showErrorMessage="1" sqref="E21:E22">
      <formula1>"Si, No"</formula1>
    </dataValidation>
  </dataValidations>
  <pageMargins left="0.7" right="0.7" top="0.75" bottom="0.75" header="0.3" footer="0.3"/>
  <pageSetup orientation="portrait" horizontalDpi="300" verticalDpi="300" r:id="rId1"/>
  <drawing r:id="rId2"/>
  <extLst>
    <ext xmlns:x14="http://schemas.microsoft.com/office/spreadsheetml/2009/9/main" uri="{78C0D931-6437-407d-A8EE-F0AAD7539E65}">
      <x14:conditionalFormattings>
        <x14:conditionalFormatting xmlns:xm="http://schemas.microsoft.com/office/excel/2006/main">
          <x14:cfRule type="cellIs" priority="14" operator="between" id="{243BAB12-15D2-4C8D-AE0C-1483B1987B96}">
            <xm:f>0</xm:f>
            <xm:f>'C:\Users\dell\Desktop\cesar\HISTORICOS\[2020-04-22_Formato_informe_sci_parametrizado_final.xlsx]Analisis de Resultados'!#REF!</xm:f>
            <x14:dxf>
              <fill>
                <patternFill>
                  <bgColor rgb="FFFF0000"/>
                </patternFill>
              </fill>
            </x14:dxf>
          </x14:cfRule>
          <xm:sqref>G26 G28 G30 G32 G34</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Conclusión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SACTIC</dc:creator>
  <cp:lastModifiedBy>SACTIC</cp:lastModifiedBy>
  <dcterms:created xsi:type="dcterms:W3CDTF">2022-01-28T22:07:16Z</dcterms:created>
  <dcterms:modified xsi:type="dcterms:W3CDTF">2022-01-28T22:08:34Z</dcterms:modified>
</cp:coreProperties>
</file>