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hospital\Control interno 2020\FORMATO INFORME SEMESTRAL C.I\"/>
    </mc:Choice>
  </mc:AlternateContent>
  <bookViews>
    <workbookView xWindow="0" yWindow="0" windowWidth="28800" windowHeight="10830"/>
  </bookViews>
  <sheets>
    <sheet name="Conclusión" sheetId="1" r:id="rId1"/>
  </sheets>
  <externalReferences>
    <externalReference r:id="rId2"/>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1" l="1"/>
  <c r="G26" i="1"/>
  <c r="M8" i="1" s="1"/>
  <c r="E28" i="1"/>
  <c r="G28" i="1"/>
  <c r="E30" i="1"/>
  <c r="G30" i="1"/>
  <c r="E32" i="1"/>
  <c r="G32" i="1"/>
  <c r="E34" i="1"/>
  <c r="G34" i="1"/>
</calcChain>
</file>

<file path=xl/sharedStrings.xml><?xml version="1.0" encoding="utf-8"?>
<sst xmlns="http://schemas.openxmlformats.org/spreadsheetml/2006/main" count="29" uniqueCount="28">
  <si>
    <t>LA ESE HOSITAL SAN VICENTE DE PAUL CUENTA CON UN PLAN DE AUDITORIA APROBADO POR EL COMITÉ INSTITUCIONAL DE CONTROL INTERNO BASADO EN RIESGOS EL CUAL ES EJECUTADO DURANTE LA VIGENCIA DE IGUAL FORMA SE REALIZA LA EVALUACION DE DESEMPEÑO DEL PLAN DE DESARROLLO Y SE REALIZA  CONSTANTE ACTUALIZACION DEL MAPA DE RIESGOS, LA OFICINA DE CONTROL INTERNO EVALUA LA EFECTIVIDAD DE LAS ACCIONES INCLUIDAS EN LOS PLANES DE MEJORAMIENTO PRODUCTO DE LAS AUDITORIAS INTERNAS Y DE ENTES EXTERNOS. LA ESE NO PARTICIPA EN EL COMITE MUNICIPAL DE AUDITORIA.</t>
  </si>
  <si>
    <t xml:space="preserve">ACTIVIDADES DE MONITOREO </t>
  </si>
  <si>
    <t>LA ESE  HOSPITAL SAN VICENTE DE PAUL  CON SUS CANALES  DE COMUNICACIÓN PERMITE PROMOVER LA TRANSPARENCIA EN SU GESTION Y EVITAR LA CORRUPCION, CUENTA CON LINEAMIENTOS PARA DAR TRATAMIENTO A LA INFORMACION DE CARÁCTER RESERVADO, EVALUA LA OPORTUNIDAD, INTEGRALIDAD Y COHERENCIA DE LA INFORMACION SUMINISTRADA POR PARTE DE LOS LIDERES DE PROCESO CON DESTINO A LOS ORGANISMOS DE CONTROL, SE REALIZAN PUBLICACIONES EN LA PAGINA WEB PARA CONOCIMIENTO DE LA CIUDADANIA , ORGANISMOS DE CONTROL Y ORGANISMOS GUBERNAMENTALES ENTRE OTROS, LA PAGINA WEB DE LA ENTIDAD NO MANTIENE ACTUALIZADA , SOLAMENTE ESTA EL AREA DE SISTEMAS ENCARGADA DE PUBLICAR LA INFORMACION QUE GENERAN LAS AREAS DE LA ESE.</t>
  </si>
  <si>
    <t>INFORMACION Y COMUNICACIÓN</t>
  </si>
  <si>
    <t>SE DETERMINAN ACCIONES QUE CONTRIBUYEN A MITIGAR LOS RIESGOS INSTITUCIONALES , EL CUAL ES EVIDENCIADO EN EL MAPA DE RIESGOS YA QUE TIENE IDENTIFICADAS LAS ACCIONES PARA MITIGAR LOS RIESGOS, NO SE CUENTA CON UN DOCUMENTO QUE CONSOLIDE LOS RIESGOS Y ACTOS DE CORRUPCION ASOCIADOS A LAS TECNOLOGIAS DE LA INFORMACION Y COMUNICACIONES. SE PUBLICA EL PLAN DE ANTICORRUPCION Y DE SERVICIO AL CIUDADANO EN LA PAGINA WEB DE LA ENTIDAD. SE PUDO EVIDENCIAR QUE NO HUBO MATERIALIZACION DE LOS RIESGOS.</t>
  </si>
  <si>
    <t>ACTIVIDADES DEL CONTROL</t>
  </si>
  <si>
    <t>PARA EL TRATAMIENTOP , MANEJO Y SEGUIMIENTO A LOS RIESGOS QUE PODRIAN AFECTAR LOS PROCESOS DE LA ESE HOSPITAL SAN VICENTE DE PAUL SE CUENTA CON LA POLITICA DE ADMINISTRACION DEL RIESGO ESTABLECIENDO EL CONTEXTO ESTRATEGICO QUE ES LA BASE  PARA IDENTIFICACION DEL RIESGO PARA CADA PROCESO, BAJO DICHOS LINEAMIENTOS LA ENTIDAD TIENE DOCUMENTADOS LOS MAPAS DE RIESGOS CON SUS RESPECTIVOS CONTROLES, LOS CUALES SON OBJETO DE VALORACION, ACTUALIZACION Y SEGUIMIENTO.  SE REALIZO SEGUIMIENTO AL PLAN DE ANTICORRUPCION DE MANERA CUATRIMESTRAL  Y SE PUBLICO EN LA PAGINAWEB, SE CUENTA CON UN PLAN DE CONTINGENCIA DE SISTEMAS DE INFORMACION Y SE IDENTIFICAN Y SE EVALUAN LOS CAMBIOS QUE PODRIAN TENER UN IMPACTO SIGNIFICATIVO EN EL SCI, SE REALIZA EL COMITE DE GERENCIA MENSUALMENTE DONDE SE REALIZA SEGUIMIENTO A LOS PROBLEMAS QUE PUEDAN AFECTAR LOS PROCESOS, SE PLANTEAN SOLUCIONES Y SE PROYECTAN PLANES DE MEJORA.</t>
  </si>
  <si>
    <t>EVALUCION DEL RIESGO</t>
  </si>
  <si>
    <t xml:space="preserve"> EN LA ESE HOSPITAL SAN VICENTE DE PAUL DE FILANDIA QUINDIO, HA SIDO FUNDAMENTAL EL COMPROMISO DE LA ALTA DIRECCION TENIENDO COMO DESAFIO DENTRO DE SU PLAN ESTRATEGICO INSTITUCIONAL FORTALECER EL PROCESO DE PLANEACION  Y EL FORTALECIMIENTO INSTITUCIONAL A TRAVES DE LA GESTION  Y DESEMPEÑO DE LOS PROCESOS  DE LA ESE EN EL MARCO  DE LA IMPLEMENTACION  DE MIPG , DENTRO DE LOS AVANCES ESTA LA PROYECCION DEL ORGANIGRAMA POR PROCESOS, SE CUENTA CON PROCESOS DE INDUCCION , CAPACITACION Y BIENESTAR SOCIAL, LOS  PRINCIPIOS DE INTEGRIDAD Y VALORES ETICOS SON SOCIALIZADOS A TRAVES DEL CODIGO DE INTEGRIDAD DE LA ESE, SE CUENTA CON EL MANUAL DE PROCESOS Y PROCEDIMIENTOS CON EL FIN DE QUE SE LOGRE EL CUMPLIMIENTO DE LOS OBJETIVOS, SE REALIZO LA EVALUACION DE DESEMPEÑO DEL PRIMER SEMESTRE DE LA VIGENCIA 2.020, SE CUENTA CON MECANISMOS DE RENDICION DE CUENTAS A LA CIUDADANIA Y SE PRESENTAN OPORTUNAMENTE LOS INFORMES DE GESTION A LAS AUTORIDADES COMPETENTES.</t>
  </si>
  <si>
    <t>AMBIENTE DE CONTROL</t>
  </si>
  <si>
    <r>
      <rPr>
        <b/>
        <u/>
        <sz val="20"/>
        <color theme="0"/>
        <rFont val="Arial"/>
        <family val="2"/>
      </rPr>
      <t xml:space="preserve"> Estado actual:</t>
    </r>
    <r>
      <rPr>
        <b/>
        <sz val="20"/>
        <color theme="0"/>
        <rFont val="Arial"/>
        <family val="2"/>
      </rPr>
      <t xml:space="preserve"> Explicacion de las Debilidades y/o Fortalezas encontradas en cada componente</t>
    </r>
  </si>
  <si>
    <t>Nivel de Cumplimiento componente</t>
  </si>
  <si>
    <t>¿se esta cumpliendo los requerimientos ?</t>
  </si>
  <si>
    <t>Componente</t>
  </si>
  <si>
    <t xml:space="preserve">LA ESE HOSPITAL SAN VICENTE DE PAUL FILANDIA QUINDIO  CUENTA CON LA POLITICA DE ADMINISTRACION DEL RIESGO TOMANDO COMO REFERENTE LOS PARAMETROS DE MIPG EN LOS PROCESOS ASI COMO EL MODELO ESTANDAR DE CONTROL INTERNO EN LO REFERENTE A LAS LINEAS DE DEFENSA, DEFINIENDO RESPONSABLES Y RESPONSABILIDADES FRENTE AL RIESGO ,  QUE PERMITEN} TOMAR DECISIONES FRENTE AL CONTROL. </t>
  </si>
  <si>
    <t>Si</t>
  </si>
  <si>
    <t>La entidad cuenta dentro de su Sistema de Control Interno, con una institucionalidad (Líneas de defensa)  que le permita la toma de decisiones frente al control (Si/No) (Justifique su respuesta):</t>
  </si>
  <si>
    <t>EL ESTADO DE IMPLEMENTACION Y EFECTIVIDAD DEL SISTEMA DE CONTROL INTERNO EN LA ESE HOSPITAL SAN VICENTE DE PAUL FILANDIA QUINDIO ES ACEPTABLE YA QUE AUN PRESENTA ALGUNAS DEBILIDADES QUE ESTAN EN PROCESO DE MEJORA.</t>
  </si>
  <si>
    <t>¿Es efectivo el sistema de control interno para los objetivos evaluados? (Si/No) (Justifique su respuesta):</t>
  </si>
  <si>
    <t>EN LA ESE HOSPITAL SAN VICENTE DE PAUL FILANDIA QUINDIO LOS COMPONENTES ESTAS FUNCIONANDO PERO FALTA AFIANZAR LOS PRINCIPIOS DE AUTOCONTROL, AUTORREGULACION Y AUTOGESTION QUE CONSTITUYEN EN FUNDAMENTO Y PILAR BASICO QUE GARANTIZAN LA EFECTIVIDAD DEL SISTEMA DE CONTROL INTERNO .</t>
  </si>
  <si>
    <t>En proceso</t>
  </si>
  <si>
    <t>¿Están todos los componentes operando juntos y de manera integrada? (Si / en proceso / No) (Justifique su respuesta):</t>
  </si>
  <si>
    <t>Conclusión general sobre la evaluación del Sistema de Control Interno</t>
  </si>
  <si>
    <t>Estado del sistema de Control Interno de la entidad</t>
  </si>
  <si>
    <t>JULIO 1 A DICIEMBRE 31 DE 2.020</t>
  </si>
  <si>
    <t>Periodo Evaluado:</t>
  </si>
  <si>
    <t>E.S.E   HOSPITAL SAN VICENTE DE PAUL FILANDIA QUINDIO</t>
  </si>
  <si>
    <t>Nombre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</si>
</sst>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5" x14ac:knownFonts="1">
    <font>
      <sz val="11"/>
      <color theme="1"/>
      <name val="Calibri"/>
      <family val="2"/>
      <scheme val="minor"/>
    </font>
    <font>
      <sz val="11"/>
      <color theme="0"/>
      <name val="Calibri"/>
      <family val="2"/>
      <scheme val="minor"/>
    </font>
    <font>
      <b/>
      <i/>
      <sz val="10"/>
      <color theme="1"/>
      <name val="Arial"/>
      <family val="2"/>
    </font>
    <font>
      <b/>
      <sz val="12"/>
      <name val="Arial"/>
      <family val="2"/>
    </font>
    <font>
      <b/>
      <sz val="12"/>
      <color theme="0"/>
      <name val="Arial"/>
      <family val="2"/>
    </font>
    <font>
      <b/>
      <i/>
      <sz val="10"/>
      <name val="Arial"/>
      <family val="2"/>
    </font>
    <font>
      <b/>
      <sz val="16"/>
      <color theme="1"/>
      <name val="Arial"/>
      <family val="2"/>
    </font>
    <font>
      <b/>
      <sz val="20"/>
      <name val="Arial"/>
      <family val="2"/>
    </font>
    <font>
      <b/>
      <sz val="18"/>
      <color theme="0"/>
      <name val="Arial"/>
      <family val="2"/>
    </font>
    <font>
      <sz val="20"/>
      <color theme="1"/>
      <name val="Calibri"/>
      <family val="2"/>
      <scheme val="minor"/>
    </font>
    <font>
      <sz val="18"/>
      <color theme="1"/>
      <name val="Arial"/>
      <family val="2"/>
    </font>
    <font>
      <sz val="12"/>
      <name val="Arial"/>
      <family val="2"/>
    </font>
    <font>
      <sz val="12"/>
      <color theme="1"/>
      <name val="Arial"/>
      <family val="2"/>
    </font>
    <font>
      <b/>
      <sz val="10"/>
      <color theme="1"/>
      <name val="Arial"/>
      <family val="2"/>
    </font>
    <font>
      <b/>
      <sz val="20"/>
      <color theme="0"/>
      <name val="Arial"/>
      <family val="2"/>
    </font>
    <font>
      <b/>
      <u/>
      <sz val="20"/>
      <color theme="0"/>
      <name val="Arial"/>
      <family val="2"/>
    </font>
    <font>
      <b/>
      <sz val="10"/>
      <color rgb="FFFF0000"/>
      <name val="Arial"/>
      <family val="2"/>
    </font>
    <font>
      <sz val="25"/>
      <color theme="1"/>
      <name val="Calibri"/>
      <family val="2"/>
      <scheme val="minor"/>
    </font>
    <font>
      <b/>
      <sz val="14"/>
      <name val="Arial"/>
      <family val="2"/>
    </font>
    <font>
      <b/>
      <sz val="12"/>
      <color rgb="FFFF0000"/>
      <name val="Arial"/>
      <family val="2"/>
    </font>
    <font>
      <sz val="20"/>
      <color rgb="FFFF0000"/>
      <name val="Arial"/>
      <family val="2"/>
    </font>
    <font>
      <sz val="11"/>
      <color theme="1"/>
      <name val="Arial Narrow"/>
      <family val="2"/>
    </font>
    <font>
      <sz val="11"/>
      <color theme="0"/>
      <name val="Arial Narrow"/>
      <family val="2"/>
    </font>
    <font>
      <sz val="25"/>
      <color theme="1"/>
      <name val="Arial Narrow"/>
      <family val="2"/>
    </font>
    <font>
      <b/>
      <sz val="24"/>
      <color theme="0"/>
      <name val="Arial Narrow"/>
      <family val="2"/>
    </font>
  </fonts>
  <fills count="10">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3" tint="0.39997558519241921"/>
        <bgColor indexed="64"/>
      </patternFill>
    </fill>
    <fill>
      <patternFill patternType="solid">
        <fgColor rgb="FF83A343"/>
        <bgColor indexed="64"/>
      </patternFill>
    </fill>
    <fill>
      <patternFill patternType="solid">
        <fgColor rgb="FFFFCC00"/>
        <bgColor indexed="64"/>
      </patternFill>
    </fill>
    <fill>
      <patternFill patternType="solid">
        <fgColor theme="4" tint="-0.249977111117893"/>
        <bgColor indexed="64"/>
      </patternFill>
    </fill>
  </fills>
  <borders count="33">
    <border>
      <left/>
      <right/>
      <top/>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thick">
        <color auto="1"/>
      </right>
      <top/>
      <bottom/>
      <diagonal/>
    </border>
    <border>
      <left style="thick">
        <color auto="1"/>
      </left>
      <right/>
      <top/>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rgb="FF81829A"/>
      </left>
      <right style="thin">
        <color rgb="FF81829A"/>
      </right>
      <top style="thin">
        <color rgb="FF81829A"/>
      </top>
      <bottom style="thin">
        <color rgb="FF81829A"/>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auto="1"/>
      </top>
      <bottom/>
      <diagonal/>
    </border>
    <border>
      <left/>
      <right style="thin">
        <color rgb="FF81829A"/>
      </right>
      <top style="thin">
        <color rgb="FF81829A"/>
      </top>
      <bottom style="thin">
        <color indexed="64"/>
      </bottom>
      <diagonal/>
    </border>
    <border>
      <left/>
      <right/>
      <top style="thin">
        <color rgb="FF81829A"/>
      </top>
      <bottom style="thin">
        <color indexed="64"/>
      </bottom>
      <diagonal/>
    </border>
    <border>
      <left style="thin">
        <color rgb="FF81829A"/>
      </left>
      <right/>
      <top style="thin">
        <color rgb="FF81829A"/>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ck">
        <color auto="1"/>
      </right>
      <top style="thick">
        <color auto="1"/>
      </top>
      <bottom/>
      <diagonal/>
    </border>
    <border>
      <left/>
      <right/>
      <top style="thick">
        <color auto="1"/>
      </top>
      <bottom/>
      <diagonal/>
    </border>
    <border>
      <left style="thick">
        <color auto="1"/>
      </left>
      <right/>
      <top style="thick">
        <color auto="1"/>
      </top>
      <bottom/>
      <diagonal/>
    </border>
  </borders>
  <cellStyleXfs count="1">
    <xf numFmtId="0" fontId="0" fillId="0" borderId="0"/>
  </cellStyleXfs>
  <cellXfs count="94">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2" fillId="2" borderId="0" xfId="0" applyFont="1" applyFill="1" applyBorder="1"/>
    <xf numFmtId="0" fontId="0" fillId="2" borderId="5" xfId="0" applyFill="1" applyBorder="1"/>
    <xf numFmtId="0" fontId="3" fillId="2" borderId="0" xfId="0" applyFont="1" applyFill="1" applyBorder="1" applyAlignment="1">
      <alignment horizontal="left" vertical="center"/>
    </xf>
    <xf numFmtId="0" fontId="3" fillId="2" borderId="0" xfId="0" applyFont="1" applyFill="1" applyBorder="1" applyAlignment="1">
      <alignment horizontal="center"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4" fillId="2" borderId="0" xfId="0" applyFont="1" applyFill="1" applyBorder="1" applyAlignment="1">
      <alignment horizontal="left" vertical="center"/>
    </xf>
    <xf numFmtId="0" fontId="0" fillId="0" borderId="0" xfId="0" applyBorder="1"/>
    <xf numFmtId="9" fontId="6" fillId="3" borderId="9" xfId="0" applyNumberFormat="1" applyFont="1" applyFill="1" applyBorder="1" applyAlignment="1" applyProtection="1">
      <alignment horizontal="center" vertical="center"/>
      <protection hidden="1"/>
    </xf>
    <xf numFmtId="0" fontId="7" fillId="0" borderId="9" xfId="0" applyFont="1" applyFill="1" applyBorder="1" applyAlignment="1">
      <alignment horizontal="center" vertical="center"/>
    </xf>
    <xf numFmtId="0" fontId="4" fillId="0" borderId="0" xfId="0" applyFont="1" applyFill="1" applyBorder="1" applyAlignment="1">
      <alignment vertical="center"/>
    </xf>
    <xf numFmtId="0" fontId="8" fillId="4" borderId="9" xfId="0" applyFont="1" applyFill="1" applyBorder="1" applyAlignment="1">
      <alignment horizontal="center" vertical="center" wrapText="1"/>
    </xf>
    <xf numFmtId="0" fontId="1" fillId="2" borderId="0" xfId="0" applyFont="1" applyFill="1" applyBorder="1" applyAlignment="1">
      <alignment horizontal="left"/>
    </xf>
    <xf numFmtId="0" fontId="0" fillId="0" borderId="9" xfId="0" applyBorder="1"/>
    <xf numFmtId="0" fontId="9" fillId="0" borderId="0" xfId="0" applyFont="1" applyBorder="1" applyAlignment="1">
      <alignment horizontal="center"/>
    </xf>
    <xf numFmtId="0" fontId="0" fillId="0" borderId="0" xfId="0" applyFill="1" applyBorder="1"/>
    <xf numFmtId="0" fontId="10" fillId="0" borderId="0" xfId="0" applyFont="1" applyBorder="1" applyAlignment="1">
      <alignment horizontal="center" wrapText="1"/>
    </xf>
    <xf numFmtId="0" fontId="7" fillId="0" borderId="9" xfId="0" applyFont="1" applyFill="1" applyBorder="1" applyAlignment="1" applyProtection="1">
      <alignment horizontal="center" vertical="center"/>
      <protection hidden="1"/>
    </xf>
    <xf numFmtId="0" fontId="8" fillId="5" borderId="9"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3" fillId="2" borderId="0" xfId="0" applyFont="1" applyFill="1" applyBorder="1" applyAlignment="1">
      <alignment vertical="center"/>
    </xf>
    <xf numFmtId="0" fontId="3" fillId="2" borderId="4" xfId="0" applyFont="1" applyFill="1" applyBorder="1" applyAlignment="1">
      <alignment vertical="center"/>
    </xf>
    <xf numFmtId="9" fontId="4" fillId="2" borderId="0" xfId="0" applyNumberFormat="1" applyFont="1" applyFill="1" applyBorder="1" applyAlignment="1">
      <alignment horizontal="center" vertical="center"/>
    </xf>
    <xf numFmtId="9" fontId="3" fillId="0" borderId="0" xfId="0" applyNumberFormat="1" applyFont="1" applyFill="1" applyBorder="1" applyAlignment="1">
      <alignment vertical="center"/>
    </xf>
    <xf numFmtId="0" fontId="8" fillId="8" borderId="9" xfId="0" applyFont="1" applyFill="1" applyBorder="1" applyAlignment="1">
      <alignment horizontal="center" vertical="center" wrapText="1"/>
    </xf>
    <xf numFmtId="0" fontId="1" fillId="2" borderId="0" xfId="0" applyFont="1" applyFill="1" applyBorder="1"/>
    <xf numFmtId="0" fontId="12" fillId="0" borderId="0" xfId="0" applyFont="1" applyBorder="1" applyAlignment="1">
      <alignment horizontal="center" wrapText="1"/>
    </xf>
    <xf numFmtId="0" fontId="13" fillId="2" borderId="0" xfId="0" applyFont="1" applyFill="1" applyAlignment="1">
      <alignment wrapText="1"/>
    </xf>
    <xf numFmtId="0" fontId="4" fillId="2"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4" fillId="9" borderId="11" xfId="0" applyFont="1" applyFill="1" applyBorder="1" applyAlignment="1">
      <alignment horizontal="center" vertical="center" wrapText="1"/>
    </xf>
    <xf numFmtId="0" fontId="16" fillId="2" borderId="0" xfId="0" applyFont="1" applyFill="1" applyBorder="1" applyAlignment="1">
      <alignment wrapText="1"/>
    </xf>
    <xf numFmtId="49" fontId="17" fillId="2" borderId="13" xfId="0" applyNumberFormat="1" applyFont="1" applyFill="1" applyBorder="1" applyAlignment="1" applyProtection="1">
      <alignment horizontal="center" vertical="center" wrapText="1"/>
      <protection locked="0"/>
    </xf>
    <xf numFmtId="49" fontId="17" fillId="2" borderId="9" xfId="0" applyNumberFormat="1" applyFont="1" applyFill="1" applyBorder="1" applyAlignment="1" applyProtection="1">
      <alignment horizontal="center" vertical="center" wrapText="1"/>
      <protection locked="0"/>
    </xf>
    <xf numFmtId="49" fontId="17" fillId="2" borderId="18" xfId="0" applyNumberFormat="1" applyFont="1" applyFill="1" applyBorder="1" applyAlignment="1" applyProtection="1">
      <alignment horizontal="center" vertical="center" wrapText="1"/>
      <protection locked="0"/>
    </xf>
    <xf numFmtId="0" fontId="3" fillId="2" borderId="20" xfId="0" applyFont="1" applyFill="1" applyBorder="1" applyAlignment="1">
      <alignment horizontal="center" vertical="center"/>
    </xf>
    <xf numFmtId="0" fontId="8" fillId="2" borderId="0" xfId="0" applyFont="1" applyFill="1" applyBorder="1" applyAlignment="1">
      <alignment horizontal="center" vertical="center"/>
    </xf>
    <xf numFmtId="0" fontId="19" fillId="2" borderId="0" xfId="0" applyFont="1" applyFill="1" applyBorder="1"/>
    <xf numFmtId="0" fontId="20" fillId="2" borderId="0" xfId="0" applyFont="1" applyFill="1" applyBorder="1" applyAlignment="1">
      <alignment horizontal="center" vertical="center"/>
    </xf>
    <xf numFmtId="9" fontId="7" fillId="6" borderId="24" xfId="0" applyNumberFormat="1" applyFont="1" applyFill="1" applyBorder="1" applyAlignment="1" applyProtection="1">
      <alignment horizontal="center" vertical="center"/>
      <protection hidden="1"/>
    </xf>
    <xf numFmtId="164" fontId="21" fillId="2" borderId="0" xfId="0" applyNumberFormat="1" applyFont="1" applyFill="1" applyBorder="1" applyAlignment="1">
      <alignment horizontal="center"/>
    </xf>
    <xf numFmtId="0" fontId="22" fillId="2" borderId="0" xfId="0" applyFont="1" applyFill="1" applyBorder="1" applyAlignment="1">
      <alignment vertical="center"/>
    </xf>
    <xf numFmtId="0" fontId="24" fillId="6" borderId="9" xfId="0" applyFont="1" applyFill="1" applyBorder="1" applyAlignment="1">
      <alignment horizontal="center" vertical="center"/>
    </xf>
    <xf numFmtId="0" fontId="21" fillId="2" borderId="0" xfId="0" applyFont="1" applyFill="1" applyBorder="1" applyAlignment="1">
      <alignment horizontal="center"/>
    </xf>
    <xf numFmtId="0" fontId="0" fillId="2" borderId="30" xfId="0" applyFill="1" applyBorder="1"/>
    <xf numFmtId="0" fontId="0" fillId="2" borderId="31" xfId="0" applyFill="1" applyBorder="1"/>
    <xf numFmtId="0" fontId="0" fillId="2" borderId="32" xfId="0" applyFill="1" applyBorder="1"/>
    <xf numFmtId="0" fontId="0" fillId="0" borderId="7" xfId="0" applyBorder="1" applyAlignment="1">
      <alignment horizontal="center"/>
    </xf>
    <xf numFmtId="49" fontId="0" fillId="2" borderId="13" xfId="0" applyNumberFormat="1" applyFill="1" applyBorder="1" applyAlignment="1" applyProtection="1">
      <alignment vertical="top" wrapText="1"/>
      <protection locked="0"/>
    </xf>
    <xf numFmtId="49" fontId="0" fillId="2" borderId="12" xfId="0" applyNumberFormat="1" applyFill="1" applyBorder="1" applyAlignment="1" applyProtection="1">
      <alignment vertical="top" wrapText="1"/>
      <protection locked="0"/>
    </xf>
    <xf numFmtId="0" fontId="0" fillId="0" borderId="8" xfId="0" applyBorder="1" applyAlignment="1" applyProtection="1">
      <alignment wrapText="1"/>
      <protection locked="0"/>
    </xf>
    <xf numFmtId="0" fontId="0" fillId="0" borderId="7" xfId="0" applyBorder="1" applyAlignment="1" applyProtection="1">
      <alignment wrapText="1"/>
      <protection locked="0"/>
    </xf>
    <xf numFmtId="0" fontId="0" fillId="0" borderId="6" xfId="0" applyBorder="1" applyAlignment="1" applyProtection="1">
      <alignment wrapText="1"/>
      <protection locked="0"/>
    </xf>
    <xf numFmtId="0" fontId="0" fillId="0" borderId="8"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6" xfId="0" applyBorder="1" applyAlignment="1" applyProtection="1">
      <alignment vertical="top" wrapText="1"/>
      <protection locked="0"/>
    </xf>
    <xf numFmtId="0" fontId="14" fillId="9" borderId="0" xfId="0" applyFont="1" applyFill="1" applyBorder="1" applyAlignment="1">
      <alignment horizontal="center" vertical="center" wrapText="1"/>
    </xf>
    <xf numFmtId="0" fontId="11" fillId="0" borderId="8" xfId="0" applyFont="1" applyFill="1" applyBorder="1" applyAlignment="1" applyProtection="1">
      <alignment vertical="top" wrapText="1"/>
      <protection locked="0"/>
    </xf>
    <xf numFmtId="0" fontId="11" fillId="0" borderId="7" xfId="0" applyFont="1" applyFill="1" applyBorder="1" applyAlignment="1" applyProtection="1">
      <alignment vertical="top" wrapText="1"/>
      <protection locked="0"/>
    </xf>
    <xf numFmtId="0" fontId="11" fillId="0" borderId="6" xfId="0" applyFont="1" applyFill="1" applyBorder="1" applyAlignment="1" applyProtection="1">
      <alignment vertical="top" wrapText="1"/>
      <protection locked="0"/>
    </xf>
    <xf numFmtId="0" fontId="0" fillId="0" borderId="8"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10" xfId="0" applyBorder="1" applyAlignment="1">
      <alignment horizontal="center"/>
    </xf>
    <xf numFmtId="49" fontId="18" fillId="2" borderId="16" xfId="0" applyNumberFormat="1" applyFont="1" applyFill="1" applyBorder="1" applyAlignment="1">
      <alignment horizontal="left" vertical="center" wrapText="1"/>
    </xf>
    <xf numFmtId="49" fontId="18" fillId="2" borderId="9" xfId="0" applyNumberFormat="1" applyFont="1" applyFill="1" applyBorder="1" applyAlignment="1">
      <alignment horizontal="left" vertical="center" wrapText="1"/>
    </xf>
    <xf numFmtId="49" fontId="18" fillId="2" borderId="14" xfId="0" applyNumberFormat="1" applyFont="1" applyFill="1" applyBorder="1" applyAlignment="1">
      <alignment horizontal="left" vertical="center" wrapText="1"/>
    </xf>
    <xf numFmtId="49" fontId="18" fillId="2" borderId="13" xfId="0" applyNumberFormat="1" applyFont="1" applyFill="1" applyBorder="1" applyAlignment="1">
      <alignment horizontal="left" vertical="center" wrapText="1"/>
    </xf>
    <xf numFmtId="0" fontId="24" fillId="6" borderId="29" xfId="0" applyFont="1" applyFill="1" applyBorder="1" applyAlignment="1">
      <alignment horizontal="center" vertical="center" wrapText="1"/>
    </xf>
    <xf numFmtId="0" fontId="24" fillId="6" borderId="28" xfId="0" applyFont="1" applyFill="1" applyBorder="1" applyAlignment="1">
      <alignment horizontal="center" vertical="center" wrapText="1"/>
    </xf>
    <xf numFmtId="0" fontId="23" fillId="2" borderId="9" xfId="0" applyFont="1" applyFill="1" applyBorder="1" applyAlignment="1" applyProtection="1">
      <alignment horizontal="center" vertical="center"/>
      <protection locked="0"/>
    </xf>
    <xf numFmtId="164" fontId="23" fillId="2" borderId="27" xfId="0" applyNumberFormat="1" applyFont="1" applyFill="1" applyBorder="1" applyAlignment="1" applyProtection="1">
      <alignment horizontal="center" vertical="center"/>
      <protection locked="0"/>
    </xf>
    <xf numFmtId="164" fontId="23" fillId="2" borderId="26" xfId="0" applyNumberFormat="1" applyFont="1" applyFill="1" applyBorder="1" applyAlignment="1" applyProtection="1">
      <alignment horizontal="center" vertical="center"/>
      <protection locked="0"/>
    </xf>
    <xf numFmtId="164" fontId="23" fillId="2" borderId="25" xfId="0" applyNumberFormat="1" applyFont="1" applyFill="1" applyBorder="1" applyAlignment="1" applyProtection="1">
      <alignment horizontal="center" vertical="center"/>
      <protection locked="0"/>
    </xf>
    <xf numFmtId="0" fontId="14" fillId="6" borderId="8"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8" fillId="6" borderId="23" xfId="0" applyFont="1" applyFill="1" applyBorder="1" applyAlignment="1">
      <alignment horizontal="center" vertical="center"/>
    </xf>
    <xf numFmtId="0" fontId="8" fillId="6" borderId="22" xfId="0" applyFont="1" applyFill="1" applyBorder="1" applyAlignment="1">
      <alignment horizontal="center" vertical="center"/>
    </xf>
    <xf numFmtId="0" fontId="8" fillId="6" borderId="21" xfId="0" applyFont="1" applyFill="1" applyBorder="1" applyAlignment="1">
      <alignment horizontal="center" vertical="center"/>
    </xf>
    <xf numFmtId="49" fontId="18" fillId="2" borderId="19" xfId="0" applyNumberFormat="1" applyFont="1" applyFill="1" applyBorder="1" applyAlignment="1">
      <alignment horizontal="left" vertical="center" wrapText="1"/>
    </xf>
    <xf numFmtId="49" fontId="18" fillId="2" borderId="18" xfId="0" applyNumberFormat="1" applyFont="1" applyFill="1" applyBorder="1" applyAlignment="1">
      <alignment horizontal="left" vertical="center" wrapText="1"/>
    </xf>
    <xf numFmtId="49" fontId="0" fillId="2" borderId="18" xfId="0" applyNumberFormat="1" applyFill="1" applyBorder="1" applyAlignment="1" applyProtection="1">
      <alignment vertical="top" wrapText="1"/>
      <protection locked="0"/>
    </xf>
    <xf numFmtId="49" fontId="0" fillId="2" borderId="17" xfId="0" applyNumberFormat="1" applyFill="1" applyBorder="1" applyAlignment="1" applyProtection="1">
      <alignment vertical="top" wrapText="1"/>
      <protection locked="0"/>
    </xf>
    <xf numFmtId="49" fontId="0" fillId="2" borderId="9" xfId="0" applyNumberFormat="1" applyFill="1" applyBorder="1" applyAlignment="1" applyProtection="1">
      <alignment vertical="top" wrapText="1"/>
      <protection locked="0"/>
    </xf>
    <xf numFmtId="49" fontId="0" fillId="2" borderId="15" xfId="0" applyNumberFormat="1" applyFill="1" applyBorder="1" applyAlignment="1" applyProtection="1">
      <alignment vertical="top" wrapText="1"/>
      <protection locked="0"/>
    </xf>
  </cellXfs>
  <cellStyles count="1">
    <cellStyle name="Normal" xfId="0" builtinId="0"/>
  </cellStyles>
  <dxfs count="12">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281667</xdr:colOff>
      <xdr:row>7</xdr:row>
      <xdr:rowOff>102768</xdr:rowOff>
    </xdr:from>
    <xdr:ext cx="3959935" cy="2348654"/>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3329667" y="1436268"/>
          <a:ext cx="3959935" cy="234865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informe-semestral-entidades-pequenas-final-2semestre-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ado SCI"/>
      <sheetName val="Análisis Resultados"/>
      <sheetName val="Hoja1"/>
    </sheetNames>
    <sheetDataSet>
      <sheetData sheetId="0"/>
      <sheetData sheetId="1"/>
      <sheetData sheetId="2"/>
      <sheetData sheetId="3">
        <row r="2">
          <cell r="K2">
            <v>0.95833333333333337</v>
          </cell>
        </row>
        <row r="14">
          <cell r="K14">
            <v>0.75</v>
          </cell>
        </row>
        <row r="24">
          <cell r="K24">
            <v>0.7</v>
          </cell>
        </row>
        <row r="29">
          <cell r="K29">
            <v>0.9285714285714286</v>
          </cell>
        </row>
        <row r="36">
          <cell r="K36">
            <v>0.65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abSelected="1" topLeftCell="A10" zoomScale="64" zoomScaleNormal="64" workbookViewId="0">
      <selection activeCell="P30" sqref="P30"/>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54"/>
      <c r="C3" s="53"/>
      <c r="D3" s="53"/>
      <c r="E3" s="53"/>
      <c r="F3" s="53"/>
      <c r="G3" s="53"/>
      <c r="H3" s="53"/>
      <c r="I3" s="53"/>
      <c r="J3" s="53"/>
      <c r="K3" s="53"/>
      <c r="L3" s="53"/>
      <c r="M3" s="53"/>
      <c r="N3" s="53"/>
      <c r="O3" s="53"/>
      <c r="P3" s="52"/>
      <c r="Q3" s="1"/>
    </row>
    <row r="4" spans="1:17" ht="16.5" customHeight="1" x14ac:dyDescent="0.3">
      <c r="A4" s="1"/>
      <c r="B4" s="8"/>
      <c r="C4" s="6"/>
      <c r="D4" s="6"/>
      <c r="E4" s="76" t="s">
        <v>27</v>
      </c>
      <c r="F4" s="78" t="s">
        <v>26</v>
      </c>
      <c r="G4" s="78"/>
      <c r="H4" s="78"/>
      <c r="I4" s="78"/>
      <c r="J4" s="78"/>
      <c r="K4" s="78"/>
      <c r="L4" s="78"/>
      <c r="M4" s="78"/>
      <c r="N4" s="51"/>
      <c r="O4" s="51"/>
      <c r="P4" s="5"/>
      <c r="Q4" s="1"/>
    </row>
    <row r="5" spans="1:17" ht="45.75" customHeight="1" x14ac:dyDescent="0.3">
      <c r="A5" s="1"/>
      <c r="B5" s="8"/>
      <c r="C5" s="6"/>
      <c r="D5" s="6"/>
      <c r="E5" s="77"/>
      <c r="F5" s="78"/>
      <c r="G5" s="78"/>
      <c r="H5" s="78"/>
      <c r="I5" s="78"/>
      <c r="J5" s="78"/>
      <c r="K5" s="78"/>
      <c r="L5" s="78"/>
      <c r="M5" s="78"/>
      <c r="N5" s="51"/>
      <c r="O5" s="51"/>
      <c r="P5" s="5"/>
      <c r="Q5" s="1"/>
    </row>
    <row r="6" spans="1:17" ht="66.75" customHeight="1" x14ac:dyDescent="0.3">
      <c r="A6" s="1"/>
      <c r="B6" s="8"/>
      <c r="C6" s="6"/>
      <c r="D6" s="6"/>
      <c r="E6" s="50" t="s">
        <v>25</v>
      </c>
      <c r="F6" s="79" t="s">
        <v>24</v>
      </c>
      <c r="G6" s="80"/>
      <c r="H6" s="80"/>
      <c r="I6" s="80"/>
      <c r="J6" s="80"/>
      <c r="K6" s="80"/>
      <c r="L6" s="80"/>
      <c r="M6" s="81"/>
      <c r="N6" s="48"/>
      <c r="O6" s="48"/>
      <c r="P6" s="5"/>
      <c r="Q6" s="1"/>
    </row>
    <row r="7" spans="1:17" ht="17.25" thickBot="1" x14ac:dyDescent="0.35">
      <c r="A7" s="1"/>
      <c r="B7" s="8"/>
      <c r="C7" s="6"/>
      <c r="D7" s="6"/>
      <c r="E7" s="49"/>
      <c r="F7" s="48"/>
      <c r="G7" s="48"/>
      <c r="H7" s="48"/>
      <c r="I7" s="48"/>
      <c r="J7" s="48"/>
      <c r="K7" s="48"/>
      <c r="L7" s="48"/>
      <c r="M7" s="6"/>
      <c r="N7" s="6"/>
      <c r="O7" s="6"/>
      <c r="P7" s="5"/>
      <c r="Q7" s="1"/>
    </row>
    <row r="8" spans="1:17" ht="97.5" customHeight="1" thickBot="1" x14ac:dyDescent="0.3">
      <c r="A8" s="1"/>
      <c r="B8" s="8"/>
      <c r="C8" s="6"/>
      <c r="D8" s="6"/>
      <c r="E8" s="6"/>
      <c r="F8" s="6"/>
      <c r="G8" s="6"/>
      <c r="H8" s="6"/>
      <c r="I8" s="82" t="s">
        <v>23</v>
      </c>
      <c r="J8" s="83"/>
      <c r="K8" s="84"/>
      <c r="L8" s="6"/>
      <c r="M8" s="47">
        <f>+AVERAGE(G26,G28,G30,G32,G34)</f>
        <v>0.79738095238095241</v>
      </c>
      <c r="N8" s="46"/>
      <c r="O8" s="46"/>
      <c r="P8" s="5"/>
      <c r="Q8" s="1"/>
    </row>
    <row r="9" spans="1:17" ht="15.75" x14ac:dyDescent="0.25">
      <c r="A9" s="1"/>
      <c r="B9" s="8"/>
      <c r="C9" s="6"/>
      <c r="D9" s="6"/>
      <c r="E9" s="6"/>
      <c r="F9" s="6"/>
      <c r="G9" s="6"/>
      <c r="H9" s="6"/>
      <c r="I9" s="6"/>
      <c r="J9" s="6"/>
      <c r="K9" s="6"/>
      <c r="L9" s="6"/>
      <c r="M9" s="45"/>
      <c r="N9" s="45"/>
      <c r="O9" s="45"/>
      <c r="P9" s="5"/>
      <c r="Q9" s="1"/>
    </row>
    <row r="10" spans="1:17" x14ac:dyDescent="0.25">
      <c r="A10" s="1"/>
      <c r="B10" s="8"/>
      <c r="C10" s="6"/>
      <c r="D10" s="6"/>
      <c r="E10" s="6"/>
      <c r="F10" s="6"/>
      <c r="G10" s="6"/>
      <c r="H10" s="6"/>
      <c r="I10" s="6"/>
      <c r="J10" s="6"/>
      <c r="K10" s="6"/>
      <c r="L10" s="6"/>
      <c r="M10" s="6"/>
      <c r="N10" s="6"/>
      <c r="O10" s="6"/>
      <c r="P10" s="5"/>
      <c r="Q10" s="1"/>
    </row>
    <row r="11" spans="1:17" x14ac:dyDescent="0.25">
      <c r="A11" s="1"/>
      <c r="B11" s="8"/>
      <c r="C11" s="6"/>
      <c r="D11" s="6"/>
      <c r="E11" s="6"/>
      <c r="F11" s="6"/>
      <c r="G11" s="6"/>
      <c r="H11" s="6"/>
      <c r="I11" s="6"/>
      <c r="J11" s="6"/>
      <c r="K11" s="6"/>
      <c r="L11" s="6"/>
      <c r="M11" s="6"/>
      <c r="N11" s="6"/>
      <c r="O11" s="6"/>
      <c r="P11" s="5"/>
      <c r="Q11" s="1"/>
    </row>
    <row r="12" spans="1:17" x14ac:dyDescent="0.25">
      <c r="A12" s="1"/>
      <c r="B12" s="8"/>
      <c r="C12" s="6"/>
      <c r="D12" s="6"/>
      <c r="E12" s="6"/>
      <c r="F12" s="6"/>
      <c r="G12" s="6"/>
      <c r="H12" s="6"/>
      <c r="I12" s="6"/>
      <c r="J12" s="6"/>
      <c r="K12" s="6"/>
      <c r="L12" s="6"/>
      <c r="M12" s="6"/>
      <c r="N12" s="6"/>
      <c r="O12" s="6"/>
      <c r="P12" s="5"/>
      <c r="Q12" s="1"/>
    </row>
    <row r="13" spans="1:17" x14ac:dyDescent="0.25">
      <c r="A13" s="1"/>
      <c r="B13" s="8"/>
      <c r="C13" s="6"/>
      <c r="D13" s="6"/>
      <c r="E13" s="6"/>
      <c r="F13" s="6"/>
      <c r="G13" s="6"/>
      <c r="H13" s="6"/>
      <c r="I13" s="6"/>
      <c r="J13" s="6"/>
      <c r="K13" s="6"/>
      <c r="L13" s="6"/>
      <c r="M13" s="6"/>
      <c r="N13" s="6"/>
      <c r="O13" s="6"/>
      <c r="P13" s="5"/>
      <c r="Q13" s="1"/>
    </row>
    <row r="14" spans="1:17" x14ac:dyDescent="0.25">
      <c r="A14" s="1"/>
      <c r="B14" s="8"/>
      <c r="C14" s="6"/>
      <c r="D14" s="6"/>
      <c r="E14" s="6"/>
      <c r="F14" s="6"/>
      <c r="G14" s="6"/>
      <c r="H14" s="6"/>
      <c r="I14" s="6"/>
      <c r="J14" s="6"/>
      <c r="K14" s="6"/>
      <c r="L14" s="6"/>
      <c r="M14" s="6"/>
      <c r="N14" s="6"/>
      <c r="O14" s="6"/>
      <c r="P14" s="5"/>
      <c r="Q14" s="1"/>
    </row>
    <row r="15" spans="1:17" x14ac:dyDescent="0.25">
      <c r="A15" s="1"/>
      <c r="B15" s="8"/>
      <c r="C15" s="6"/>
      <c r="D15" s="6"/>
      <c r="E15" s="6"/>
      <c r="F15" s="6"/>
      <c r="G15" s="6"/>
      <c r="H15" s="6"/>
      <c r="I15" s="6"/>
      <c r="J15" s="6"/>
      <c r="K15" s="6"/>
      <c r="L15" s="6"/>
      <c r="M15" s="6"/>
      <c r="N15" s="6"/>
      <c r="O15" s="6"/>
      <c r="P15" s="5"/>
      <c r="Q15" s="1"/>
    </row>
    <row r="16" spans="1:17" x14ac:dyDescent="0.25">
      <c r="A16" s="1"/>
      <c r="B16" s="8"/>
      <c r="C16" s="6"/>
      <c r="D16" s="6"/>
      <c r="E16" s="6"/>
      <c r="F16" s="6"/>
      <c r="G16" s="6"/>
      <c r="H16" s="6"/>
      <c r="I16" s="6"/>
      <c r="J16" s="6"/>
      <c r="K16" s="6"/>
      <c r="L16" s="6"/>
      <c r="M16" s="6"/>
      <c r="N16" s="6"/>
      <c r="O16" s="6"/>
      <c r="P16" s="5"/>
      <c r="Q16" s="1"/>
    </row>
    <row r="17" spans="1:17" x14ac:dyDescent="0.25">
      <c r="A17" s="1"/>
      <c r="B17" s="8"/>
      <c r="C17" s="6"/>
      <c r="D17" s="6"/>
      <c r="E17" s="6"/>
      <c r="F17" s="6"/>
      <c r="G17" s="6"/>
      <c r="H17" s="6"/>
      <c r="I17" s="6"/>
      <c r="J17" s="6"/>
      <c r="K17" s="6"/>
      <c r="L17" s="6"/>
      <c r="M17" s="6"/>
      <c r="N17" s="6"/>
      <c r="O17" s="6"/>
      <c r="P17" s="5"/>
      <c r="Q17" s="1"/>
    </row>
    <row r="18" spans="1:17" ht="23.25" x14ac:dyDescent="0.25">
      <c r="A18" s="1"/>
      <c r="B18" s="8"/>
      <c r="C18" s="85" t="s">
        <v>22</v>
      </c>
      <c r="D18" s="86"/>
      <c r="E18" s="86"/>
      <c r="F18" s="86"/>
      <c r="G18" s="86"/>
      <c r="H18" s="86"/>
      <c r="I18" s="86"/>
      <c r="J18" s="86"/>
      <c r="K18" s="86"/>
      <c r="L18" s="86"/>
      <c r="M18" s="87"/>
      <c r="N18" s="44"/>
      <c r="O18" s="44"/>
      <c r="P18" s="5"/>
      <c r="Q18" s="1"/>
    </row>
    <row r="19" spans="1:17" ht="16.5" thickBot="1" x14ac:dyDescent="0.3">
      <c r="A19" s="1"/>
      <c r="B19" s="8"/>
      <c r="C19" s="43"/>
      <c r="D19" s="43"/>
      <c r="E19" s="43"/>
      <c r="F19" s="43"/>
      <c r="G19" s="43"/>
      <c r="H19" s="43"/>
      <c r="I19" s="43"/>
      <c r="J19" s="43"/>
      <c r="K19" s="43"/>
      <c r="L19" s="43"/>
      <c r="M19" s="43"/>
      <c r="N19" s="10"/>
      <c r="O19" s="10"/>
      <c r="P19" s="5"/>
      <c r="Q19" s="1"/>
    </row>
    <row r="20" spans="1:17" ht="150" customHeight="1" x14ac:dyDescent="0.25">
      <c r="A20" s="1"/>
      <c r="B20" s="8"/>
      <c r="C20" s="88" t="s">
        <v>21</v>
      </c>
      <c r="D20" s="89"/>
      <c r="E20" s="42" t="s">
        <v>20</v>
      </c>
      <c r="F20" s="90" t="s">
        <v>19</v>
      </c>
      <c r="G20" s="90"/>
      <c r="H20" s="90"/>
      <c r="I20" s="90"/>
      <c r="J20" s="90"/>
      <c r="K20" s="90"/>
      <c r="L20" s="90"/>
      <c r="M20" s="91"/>
      <c r="N20" s="10"/>
      <c r="O20" s="10"/>
      <c r="P20" s="5"/>
      <c r="Q20" s="1"/>
    </row>
    <row r="21" spans="1:17" ht="126.75" customHeight="1" x14ac:dyDescent="0.25">
      <c r="A21" s="1"/>
      <c r="B21" s="8"/>
      <c r="C21" s="72" t="s">
        <v>18</v>
      </c>
      <c r="D21" s="73"/>
      <c r="E21" s="41" t="s">
        <v>15</v>
      </c>
      <c r="F21" s="92" t="s">
        <v>17</v>
      </c>
      <c r="G21" s="92"/>
      <c r="H21" s="92"/>
      <c r="I21" s="92"/>
      <c r="J21" s="92"/>
      <c r="K21" s="92"/>
      <c r="L21" s="92"/>
      <c r="M21" s="93"/>
      <c r="N21" s="10"/>
      <c r="O21" s="10"/>
      <c r="P21" s="5"/>
      <c r="Q21" s="1"/>
    </row>
    <row r="22" spans="1:17" ht="151.5" customHeight="1" thickBot="1" x14ac:dyDescent="0.3">
      <c r="A22" s="1"/>
      <c r="B22" s="8"/>
      <c r="C22" s="74" t="s">
        <v>16</v>
      </c>
      <c r="D22" s="75"/>
      <c r="E22" s="40" t="s">
        <v>15</v>
      </c>
      <c r="F22" s="56" t="s">
        <v>14</v>
      </c>
      <c r="G22" s="56"/>
      <c r="H22" s="56"/>
      <c r="I22" s="56"/>
      <c r="J22" s="56"/>
      <c r="K22" s="56"/>
      <c r="L22" s="56"/>
      <c r="M22" s="57"/>
      <c r="N22" s="10"/>
      <c r="O22" s="10"/>
      <c r="P22" s="5"/>
      <c r="Q22" s="1"/>
    </row>
    <row r="23" spans="1:17" x14ac:dyDescent="0.25">
      <c r="A23" s="1"/>
      <c r="B23" s="8"/>
      <c r="C23" s="6"/>
      <c r="D23" s="6"/>
      <c r="E23" s="6"/>
      <c r="F23" s="6"/>
      <c r="G23" s="39"/>
      <c r="H23" s="6"/>
      <c r="I23" s="6"/>
      <c r="J23" s="6"/>
      <c r="K23" s="6"/>
      <c r="L23" s="6"/>
      <c r="M23" s="6"/>
      <c r="N23" s="6"/>
      <c r="O23" s="6"/>
      <c r="P23" s="5"/>
      <c r="Q23" s="1"/>
    </row>
    <row r="24" spans="1:17" ht="78.75" x14ac:dyDescent="0.25">
      <c r="A24" s="1"/>
      <c r="B24" s="8"/>
      <c r="C24" s="38" t="s">
        <v>13</v>
      </c>
      <c r="D24" s="37"/>
      <c r="E24" s="38" t="s">
        <v>12</v>
      </c>
      <c r="F24" s="37"/>
      <c r="G24" s="38" t="s">
        <v>11</v>
      </c>
      <c r="H24" s="37"/>
      <c r="I24" s="64" t="s">
        <v>10</v>
      </c>
      <c r="J24" s="64"/>
      <c r="K24" s="64"/>
      <c r="L24" s="64"/>
      <c r="M24" s="64"/>
      <c r="N24" s="36"/>
      <c r="O24" s="36"/>
      <c r="P24" s="5"/>
      <c r="Q24" s="35"/>
    </row>
    <row r="25" spans="1:17" ht="13.5" customHeight="1" thickBot="1" x14ac:dyDescent="0.3">
      <c r="A25" s="1"/>
      <c r="B25" s="8"/>
      <c r="C25" s="34"/>
      <c r="D25" s="14"/>
      <c r="E25" s="14"/>
      <c r="F25" s="14"/>
      <c r="G25" s="14"/>
      <c r="H25" s="14"/>
      <c r="I25" s="71"/>
      <c r="J25" s="71"/>
      <c r="K25" s="71"/>
      <c r="L25" s="71"/>
      <c r="M25" s="71"/>
      <c r="N25" s="33"/>
      <c r="O25" s="33"/>
      <c r="P25" s="5"/>
      <c r="Q25" s="1"/>
    </row>
    <row r="26" spans="1:17" ht="153" customHeight="1" thickBot="1" x14ac:dyDescent="0.3">
      <c r="A26" s="1"/>
      <c r="B26" s="8"/>
      <c r="C26" s="32" t="s">
        <v>9</v>
      </c>
      <c r="D26" s="17"/>
      <c r="E26" s="24" t="str">
        <f>+IF([1]Hoja1!K2&gt;=0.5,"Si","No")</f>
        <v>Si</v>
      </c>
      <c r="F26" s="31"/>
      <c r="G26" s="15">
        <f>+[1]Hoja1!K2</f>
        <v>0.95833333333333337</v>
      </c>
      <c r="H26" s="31"/>
      <c r="I26" s="65" t="s">
        <v>8</v>
      </c>
      <c r="J26" s="66"/>
      <c r="K26" s="66"/>
      <c r="L26" s="66"/>
      <c r="M26" s="67"/>
      <c r="N26" s="13"/>
      <c r="O26" s="30"/>
      <c r="P26" s="29"/>
      <c r="Q26" s="28"/>
    </row>
    <row r="27" spans="1:17" ht="27" thickBot="1" x14ac:dyDescent="0.45">
      <c r="A27" s="1"/>
      <c r="B27" s="8"/>
      <c r="C27" s="23"/>
      <c r="D27" s="22"/>
      <c r="E27" s="21"/>
      <c r="F27" s="14"/>
      <c r="G27" s="20"/>
      <c r="H27" s="14"/>
      <c r="I27" s="55"/>
      <c r="J27" s="55"/>
      <c r="K27" s="55"/>
      <c r="L27" s="55"/>
      <c r="M27" s="55"/>
      <c r="N27" s="19"/>
      <c r="O27" s="19"/>
      <c r="P27" s="5"/>
      <c r="Q27" s="1"/>
    </row>
    <row r="28" spans="1:17" ht="141" customHeight="1" thickBot="1" x14ac:dyDescent="0.3">
      <c r="A28" s="1"/>
      <c r="B28" s="8"/>
      <c r="C28" s="27" t="s">
        <v>7</v>
      </c>
      <c r="D28" s="17"/>
      <c r="E28" s="24" t="str">
        <f>+IF([1]Hoja1!K14&gt;=0.5,"Si","No")</f>
        <v>Si</v>
      </c>
      <c r="F28" s="14"/>
      <c r="G28" s="15">
        <f>+[1]Hoja1!K14</f>
        <v>0.75</v>
      </c>
      <c r="H28" s="14"/>
      <c r="I28" s="68" t="s">
        <v>6</v>
      </c>
      <c r="J28" s="69"/>
      <c r="K28" s="69"/>
      <c r="L28" s="69"/>
      <c r="M28" s="70"/>
      <c r="N28" s="13"/>
      <c r="O28" s="13"/>
      <c r="P28" s="5"/>
      <c r="Q28" s="1"/>
    </row>
    <row r="29" spans="1:17" ht="27" thickBot="1" x14ac:dyDescent="0.45">
      <c r="A29" s="1"/>
      <c r="B29" s="8"/>
      <c r="C29" s="23"/>
      <c r="D29" s="22"/>
      <c r="E29" s="21"/>
      <c r="F29" s="14"/>
      <c r="G29" s="20"/>
      <c r="H29" s="14"/>
      <c r="I29" s="55"/>
      <c r="J29" s="55"/>
      <c r="K29" s="55"/>
      <c r="L29" s="55"/>
      <c r="M29" s="55"/>
      <c r="N29" s="19"/>
      <c r="O29" s="19"/>
      <c r="P29" s="5"/>
      <c r="Q29" s="1"/>
    </row>
    <row r="30" spans="1:17" ht="123" customHeight="1" thickBot="1" x14ac:dyDescent="0.3">
      <c r="A30" s="1"/>
      <c r="B30" s="8"/>
      <c r="C30" s="26" t="s">
        <v>5</v>
      </c>
      <c r="D30" s="17"/>
      <c r="E30" s="24" t="str">
        <f>+IF([1]Hoja1!K24&gt;=0.5,"Si","No")</f>
        <v>Si</v>
      </c>
      <c r="F30" s="14"/>
      <c r="G30" s="15">
        <f>+[1]Hoja1!K24</f>
        <v>0.7</v>
      </c>
      <c r="H30" s="14"/>
      <c r="I30" s="61" t="s">
        <v>4</v>
      </c>
      <c r="J30" s="62"/>
      <c r="K30" s="62"/>
      <c r="L30" s="62"/>
      <c r="M30" s="63"/>
      <c r="N30" s="13"/>
      <c r="O30" s="13"/>
      <c r="P30" s="5"/>
      <c r="Q30" s="1"/>
    </row>
    <row r="31" spans="1:17" ht="27" thickBot="1" x14ac:dyDescent="0.45">
      <c r="A31" s="1"/>
      <c r="B31" s="8"/>
      <c r="C31" s="23"/>
      <c r="D31" s="22"/>
      <c r="E31" s="21"/>
      <c r="F31" s="14"/>
      <c r="G31" s="20"/>
      <c r="H31" s="14"/>
      <c r="I31" s="55"/>
      <c r="J31" s="55"/>
      <c r="K31" s="55"/>
      <c r="L31" s="55"/>
      <c r="M31" s="55"/>
      <c r="N31" s="19"/>
      <c r="O31" s="19"/>
      <c r="P31" s="5"/>
      <c r="Q31" s="1"/>
    </row>
    <row r="32" spans="1:17" ht="171" customHeight="1" thickBot="1" x14ac:dyDescent="0.3">
      <c r="A32" s="1"/>
      <c r="B32" s="8"/>
      <c r="C32" s="25" t="s">
        <v>3</v>
      </c>
      <c r="D32" s="17"/>
      <c r="E32" s="24" t="str">
        <f>+IF([1]Hoja1!K29&gt;=0.5,"Si","No")</f>
        <v>Si</v>
      </c>
      <c r="F32" s="14"/>
      <c r="G32" s="15">
        <f>+[1]Hoja1!K29</f>
        <v>0.9285714285714286</v>
      </c>
      <c r="H32" s="14"/>
      <c r="I32" s="58" t="s">
        <v>2</v>
      </c>
      <c r="J32" s="59"/>
      <c r="K32" s="59"/>
      <c r="L32" s="59"/>
      <c r="M32" s="60"/>
      <c r="N32" s="13"/>
      <c r="O32" s="13"/>
      <c r="P32" s="5"/>
      <c r="Q32" s="1"/>
    </row>
    <row r="33" spans="1:17" ht="27" thickBot="1" x14ac:dyDescent="0.45">
      <c r="A33" s="1"/>
      <c r="B33" s="8"/>
      <c r="C33" s="23"/>
      <c r="D33" s="22"/>
      <c r="E33" s="21"/>
      <c r="F33" s="14"/>
      <c r="G33" s="20"/>
      <c r="H33" s="14"/>
      <c r="I33" s="55"/>
      <c r="J33" s="55"/>
      <c r="K33" s="55"/>
      <c r="L33" s="55"/>
      <c r="M33" s="55"/>
      <c r="N33" s="19"/>
      <c r="O33" s="19"/>
      <c r="P33" s="5"/>
      <c r="Q33" s="1"/>
    </row>
    <row r="34" spans="1:17" ht="164.25" customHeight="1" thickBot="1" x14ac:dyDescent="0.3">
      <c r="A34" s="1"/>
      <c r="B34" s="8"/>
      <c r="C34" s="18" t="s">
        <v>1</v>
      </c>
      <c r="D34" s="17"/>
      <c r="E34" s="16" t="str">
        <f>+IF([1]Hoja1!K36&gt;=0.5,"Si","No")</f>
        <v>Si</v>
      </c>
      <c r="F34" s="14"/>
      <c r="G34" s="15">
        <f>+[1]Hoja1!K36</f>
        <v>0.65</v>
      </c>
      <c r="H34" s="14"/>
      <c r="I34" s="58" t="s">
        <v>0</v>
      </c>
      <c r="J34" s="59"/>
      <c r="K34" s="59"/>
      <c r="L34" s="59"/>
      <c r="M34" s="60"/>
      <c r="N34" s="13"/>
      <c r="O34" s="13"/>
      <c r="P34" s="5"/>
      <c r="Q34" s="1"/>
    </row>
    <row r="35" spans="1:17" ht="15.75" x14ac:dyDescent="0.25">
      <c r="A35" s="1"/>
      <c r="B35" s="8"/>
      <c r="C35" s="11"/>
      <c r="D35" s="11"/>
      <c r="E35" s="10"/>
      <c r="F35" s="6"/>
      <c r="G35" s="6"/>
      <c r="H35" s="6"/>
      <c r="I35" s="6"/>
      <c r="J35" s="6"/>
      <c r="K35" s="6"/>
      <c r="L35" s="6"/>
      <c r="M35" s="9"/>
      <c r="N35" s="9"/>
      <c r="O35" s="9"/>
      <c r="P35" s="5"/>
      <c r="Q35" s="1"/>
    </row>
    <row r="36" spans="1:17" ht="15.75" x14ac:dyDescent="0.25">
      <c r="A36" s="1"/>
      <c r="B36" s="8"/>
      <c r="C36" s="12"/>
      <c r="D36" s="11"/>
      <c r="E36" s="10"/>
      <c r="F36" s="6"/>
      <c r="G36" s="6"/>
      <c r="H36" s="6"/>
      <c r="I36" s="6"/>
      <c r="J36" s="6"/>
      <c r="K36" s="6"/>
      <c r="L36" s="6"/>
      <c r="M36" s="9"/>
      <c r="N36" s="9"/>
      <c r="O36" s="9"/>
      <c r="P36" s="5"/>
      <c r="Q36" s="1"/>
    </row>
    <row r="37" spans="1:17" x14ac:dyDescent="0.25">
      <c r="A37" s="1"/>
      <c r="B37" s="8"/>
      <c r="C37" s="7"/>
      <c r="D37" s="6"/>
      <c r="E37" s="6"/>
      <c r="F37" s="6"/>
      <c r="G37" s="6"/>
      <c r="H37" s="6"/>
      <c r="I37" s="6"/>
      <c r="J37" s="6"/>
      <c r="K37" s="6"/>
      <c r="L37" s="6"/>
      <c r="M37" s="6"/>
      <c r="N37" s="6"/>
      <c r="O37" s="6"/>
      <c r="P37" s="5"/>
      <c r="Q37" s="1"/>
    </row>
    <row r="38" spans="1:17" ht="15.75" thickBot="1" x14ac:dyDescent="0.3">
      <c r="A38" s="1"/>
      <c r="B38" s="4"/>
      <c r="C38" s="3"/>
      <c r="D38" s="3"/>
      <c r="E38" s="3"/>
      <c r="F38" s="3"/>
      <c r="G38" s="3"/>
      <c r="H38" s="3"/>
      <c r="I38" s="3"/>
      <c r="J38" s="3"/>
      <c r="K38" s="3"/>
      <c r="L38" s="3"/>
      <c r="M38" s="3"/>
      <c r="N38" s="3"/>
      <c r="O38" s="3"/>
      <c r="P38" s="2"/>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C21:D21"/>
    <mergeCell ref="C22:D22"/>
    <mergeCell ref="E4:E5"/>
    <mergeCell ref="F4:M5"/>
    <mergeCell ref="F6:M6"/>
    <mergeCell ref="I8:K8"/>
    <mergeCell ref="C18:M18"/>
    <mergeCell ref="C20:D20"/>
    <mergeCell ref="F20:M20"/>
    <mergeCell ref="F21:M21"/>
    <mergeCell ref="I31:M31"/>
    <mergeCell ref="I33:M33"/>
    <mergeCell ref="F22:M22"/>
    <mergeCell ref="I34:M34"/>
    <mergeCell ref="I30:M30"/>
    <mergeCell ref="I32:M32"/>
    <mergeCell ref="I24:M24"/>
    <mergeCell ref="I26:M26"/>
    <mergeCell ref="I28:M28"/>
    <mergeCell ref="I25:M25"/>
    <mergeCell ref="I27:M27"/>
    <mergeCell ref="I29:M29"/>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11" operator="between">
      <formula>0.76</formula>
      <formula>1</formula>
    </cfRule>
    <cfRule type="cellIs" dxfId="8" priority="12" operator="between">
      <formula>0.51</formula>
      <formula>0.75</formula>
    </cfRule>
    <cfRule type="cellIs" dxfId="7" priority="1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7" operator="between">
      <formula>0.76</formula>
      <formula>1</formula>
    </cfRule>
    <cfRule type="cellIs" dxfId="3" priority="8" operator="between">
      <formula>0.51</formula>
      <formula>0.75</formula>
    </cfRule>
    <cfRule type="cellIs" dxfId="2" priority="9" operator="between">
      <formula>0.26</formula>
      <formula>0.5</formula>
    </cfRule>
    <cfRule type="cellIs" dxfId="1" priority="10" operator="between">
      <formula>0</formula>
      <formula>0.25</formula>
    </cfRule>
  </conditionalFormatting>
  <dataValidations count="3">
    <dataValidation type="list" allowBlank="1" showInputMessage="1" showErrorMessage="1" sqref="E20">
      <formula1>"Si,En proceso,No"</formula1>
    </dataValidation>
    <dataValidation allowBlank="1" showInputMessage="1" showErrorMessage="1" prompt="Celda formulada, información proveniente de la pestaña de deficiencias." sqref="E24"/>
    <dataValidation type="list" allowBlank="1" showInputMessage="1" showErrorMessage="1" sqref="E21:E22">
      <formula1>"Si, 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14" operator="between" id="{FA9DA38D-66A7-4040-820A-8DDCFB6F74C5}">
            <xm:f>0</xm:f>
            <xm:f>'C:\Users\dell\Desktop\cesar\HISTORICOS\[2020-04-22_Formato_informe_sci_parametrizado_final.xlsx]Analisis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javir</dc:creator>
  <cp:lastModifiedBy>javir</cp:lastModifiedBy>
  <dcterms:created xsi:type="dcterms:W3CDTF">2021-01-30T00:23:19Z</dcterms:created>
  <dcterms:modified xsi:type="dcterms:W3CDTF">2021-01-30T00:27:09Z</dcterms:modified>
</cp:coreProperties>
</file>